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Karla Paola\Documents\CONCURSOS 2020\CENTRAL\LICITACION\REGIONAL\"/>
    </mc:Choice>
  </mc:AlternateContent>
  <bookViews>
    <workbookView xWindow="0" yWindow="0" windowWidth="19440" windowHeight="9135" tabRatio="924"/>
  </bookViews>
  <sheets>
    <sheet name="CONCENTRADO 3 PAQUETES" sheetId="28" r:id="rId1"/>
    <sheet name="DETALLE PAQUETE ABC" sheetId="26" r:id="rId2"/>
    <sheet name="PAQUETE 01 MXLVSF" sheetId="11" r:id="rId3"/>
    <sheet name="PAQUETE 02 TJTKTROS" sheetId="13" r:id="rId4"/>
    <sheet name="PAQUETE 03 ENSSQ" sheetId="30" r:id="rId5"/>
  </sheets>
  <definedNames>
    <definedName name="_xlnm._FilterDatabase" localSheetId="2" hidden="1">'PAQUETE 01 MXLVSF'!$B$5:$K$189</definedName>
    <definedName name="_xlnm._FilterDatabase" localSheetId="3" hidden="1">'PAQUETE 02 TJTKTROS'!$A$5:$K$175</definedName>
    <definedName name="_xlnm._FilterDatabase" localSheetId="4" hidden="1">'PAQUETE 03 ENSSQ'!$A$5:$K$81</definedName>
    <definedName name="_xlnm.Print_Area" localSheetId="0">'CONCENTRADO 3 PAQUETES'!$A$1:$H$13</definedName>
    <definedName name="_xlnm.Print_Area" localSheetId="1">'DETALLE PAQUETE ABC'!$A$1:$T$35</definedName>
    <definedName name="_xlnm.Print_Area" localSheetId="2">'PAQUETE 01 MXLVSF'!$A$1:$K$194</definedName>
    <definedName name="_xlnm.Print_Area" localSheetId="3">'PAQUETE 02 TJTKTROS'!$A$1:$K$180</definedName>
    <definedName name="_xlnm.Print_Titles" localSheetId="2">'PAQUETE 01 MXLVSF'!$1:$5</definedName>
    <definedName name="_xlnm.Print_Titles" localSheetId="3">'PAQUETE 02 TJTKTROS'!$1:$5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3" i="26" l="1"/>
  <c r="T5" i="26"/>
  <c r="D23" i="26" l="1"/>
  <c r="F5" i="26"/>
  <c r="C23" i="26"/>
  <c r="M5" i="26"/>
  <c r="G85" i="30"/>
  <c r="F12" i="28" s="1"/>
  <c r="G84" i="30"/>
  <c r="E12" i="28" s="1"/>
  <c r="G83" i="30"/>
  <c r="D12" i="28" s="1"/>
  <c r="F23" i="26" l="1"/>
  <c r="G179" i="13"/>
  <c r="F11" i="28" s="1"/>
  <c r="G178" i="13"/>
  <c r="E11" i="28" s="1"/>
  <c r="G177" i="13"/>
  <c r="D11" i="28" s="1"/>
  <c r="G180" i="13" l="1"/>
  <c r="G193" i="11"/>
  <c r="F10" i="28" s="1"/>
  <c r="G192" i="11"/>
  <c r="E10" i="28" s="1"/>
  <c r="G191" i="11"/>
  <c r="D10" i="28" s="1"/>
  <c r="G194" i="11" l="1"/>
  <c r="D17" i="26" l="1"/>
  <c r="F14" i="26" l="1"/>
  <c r="D32" i="26" l="1"/>
  <c r="C32" i="26"/>
  <c r="E32" i="26"/>
  <c r="C27" i="26" l="1"/>
  <c r="D30" i="26"/>
  <c r="D31" i="26"/>
  <c r="D24" i="26"/>
  <c r="E34" i="26"/>
  <c r="E31" i="26"/>
  <c r="E30" i="26"/>
  <c r="E29" i="26"/>
  <c r="E26" i="26"/>
  <c r="E25" i="26"/>
  <c r="E24" i="26"/>
  <c r="C33" i="26"/>
  <c r="C34" i="26"/>
  <c r="C30" i="26"/>
  <c r="C29" i="26"/>
  <c r="C28" i="26"/>
  <c r="C25" i="26"/>
  <c r="D27" i="26"/>
  <c r="C26" i="26"/>
  <c r="C24" i="26"/>
  <c r="D28" i="26"/>
  <c r="D33" i="26"/>
  <c r="C31" i="26"/>
  <c r="E28" i="26"/>
  <c r="D26" i="26"/>
  <c r="E33" i="26"/>
  <c r="D34" i="26"/>
  <c r="D29" i="26"/>
  <c r="E27" i="26"/>
  <c r="D25" i="26"/>
  <c r="M14" i="26"/>
  <c r="M8" i="26"/>
  <c r="M6" i="26"/>
  <c r="M13" i="26"/>
  <c r="M16" i="26"/>
  <c r="M15" i="26"/>
  <c r="M12" i="26"/>
  <c r="M11" i="26"/>
  <c r="M10" i="26"/>
  <c r="M9" i="26"/>
  <c r="M7" i="26"/>
  <c r="F15" i="26"/>
  <c r="F6" i="26"/>
  <c r="F10" i="26"/>
  <c r="F16" i="26"/>
  <c r="F13" i="26"/>
  <c r="F9" i="26"/>
  <c r="T6" i="26"/>
  <c r="T8" i="26"/>
  <c r="T7" i="26"/>
  <c r="T13" i="26"/>
  <c r="T15" i="26"/>
  <c r="T10" i="26"/>
  <c r="J17" i="26"/>
  <c r="E17" i="26"/>
  <c r="Q17" i="26"/>
  <c r="R17" i="26"/>
  <c r="L17" i="26"/>
  <c r="T9" i="26"/>
  <c r="F8" i="26"/>
  <c r="S17" i="26"/>
  <c r="K17" i="26"/>
  <c r="T16" i="26"/>
  <c r="T12" i="26"/>
  <c r="T11" i="26"/>
  <c r="F11" i="26"/>
  <c r="F7" i="26"/>
  <c r="C17" i="26"/>
  <c r="F12" i="26"/>
  <c r="F26" i="26" l="1"/>
  <c r="M17" i="26"/>
  <c r="F32" i="26"/>
  <c r="F24" i="26"/>
  <c r="F33" i="26"/>
  <c r="F29" i="26"/>
  <c r="F28" i="26"/>
  <c r="F25" i="26"/>
  <c r="T17" i="26"/>
  <c r="F34" i="26"/>
  <c r="F27" i="26"/>
  <c r="C35" i="26"/>
  <c r="F17" i="26"/>
  <c r="F30" i="26"/>
  <c r="F31" i="26"/>
  <c r="D35" i="26"/>
  <c r="E35" i="26"/>
  <c r="G11" i="28" l="1"/>
  <c r="D13" i="28"/>
  <c r="G10" i="28"/>
  <c r="F13" i="28"/>
  <c r="G12" i="28"/>
  <c r="E13" i="28"/>
  <c r="F35" i="26"/>
  <c r="G13" i="28" l="1"/>
</calcChain>
</file>

<file path=xl/sharedStrings.xml><?xml version="1.0" encoding="utf-8"?>
<sst xmlns="http://schemas.openxmlformats.org/spreadsheetml/2006/main" count="4496" uniqueCount="706">
  <si>
    <t xml:space="preserve">CALLE SUR S/N COL. BELLA VISTA </t>
  </si>
  <si>
    <t>CENTRO CONTROL C4</t>
  </si>
  <si>
    <t>UBICACION</t>
  </si>
  <si>
    <t>C</t>
  </si>
  <si>
    <t>PROTECCION CIVIL</t>
  </si>
  <si>
    <t>B</t>
  </si>
  <si>
    <t>A</t>
  </si>
  <si>
    <t>DELITOS SEXUALES</t>
  </si>
  <si>
    <t>CENCAFI</t>
  </si>
  <si>
    <t>SIDUE</t>
  </si>
  <si>
    <t xml:space="preserve">TOTAL MAQUINAS TIPO A </t>
  </si>
  <si>
    <t>TOTAL MAQUINAS TIPO B</t>
  </si>
  <si>
    <t>TOTAL MAQUINAS TIPO C</t>
  </si>
  <si>
    <t>ARCHIVO HISTORICO</t>
  </si>
  <si>
    <t>TALLERES GRAFICOS</t>
  </si>
  <si>
    <t>TIPO</t>
  </si>
  <si>
    <t>ENSENADA</t>
  </si>
  <si>
    <t>RELACIONES EXTERIORES</t>
  </si>
  <si>
    <t xml:space="preserve">AMP. SAN QUINTIN </t>
  </si>
  <si>
    <t>RELACIONES PUBLICAS</t>
  </si>
  <si>
    <t>ASUNTOS LEGISLATIVOS</t>
  </si>
  <si>
    <t>PASAJE SAN MIGUEL 1090 C. CIVICO</t>
  </si>
  <si>
    <t xml:space="preserve">LAGO WINNIPEG 441 JARDINES DEL LAGO </t>
  </si>
  <si>
    <t>BIENES PATRIMONIALES</t>
  </si>
  <si>
    <t>M.P ADSC. AL TRIB. SUP. JUST.</t>
  </si>
  <si>
    <t>EDIF. PODER JUDICIAL 2DO PISO</t>
  </si>
  <si>
    <t>JUZGADO 4TO DE LO PENAL</t>
  </si>
  <si>
    <t>SUBPROCURADURIA</t>
  </si>
  <si>
    <t>CALZ. INDEPENDENCIA Y CALLE J</t>
  </si>
  <si>
    <t>AVE. ZARAGOZA Y CALLE H</t>
  </si>
  <si>
    <t>SIDUE Tecate</t>
  </si>
  <si>
    <t>MINISTERIO PUBLICO OTAY</t>
  </si>
  <si>
    <t>MINISTERIO PUBLICO TECATE</t>
  </si>
  <si>
    <t>MINISTERIO PUBLICO EL HONGO</t>
  </si>
  <si>
    <t>MINISTERIO PUBLICO ROSARITO</t>
  </si>
  <si>
    <t>COMANDANCIA</t>
  </si>
  <si>
    <t>UNIDAD ORGANICA DE HOMICIDIOS DOLOSOS</t>
  </si>
  <si>
    <t>PUNTOS FIJOS</t>
  </si>
  <si>
    <t>MINISTERIO PUBLICO CANALIZACION Y DELITOS SEXUALES</t>
  </si>
  <si>
    <t>TOTAL</t>
  </si>
  <si>
    <t>AREA</t>
  </si>
  <si>
    <t>JUSTICIA ALTERNATIVA MARIANO MATAMOROS</t>
  </si>
  <si>
    <t>PAQUETE 1</t>
  </si>
  <si>
    <t>MEXICALI, VALLE Y SAN FELIPE</t>
  </si>
  <si>
    <t>TIJUANA, TECATE Y ROSARITO</t>
  </si>
  <si>
    <t>ENSENADA Y SAN QUINTIN</t>
  </si>
  <si>
    <t>RAMO</t>
  </si>
  <si>
    <t>TIPO A</t>
  </si>
  <si>
    <t>TIPO B</t>
  </si>
  <si>
    <t>TIPO C</t>
  </si>
  <si>
    <t>03</t>
  </si>
  <si>
    <t>PART</t>
  </si>
  <si>
    <t>04</t>
  </si>
  <si>
    <t>SGG</t>
  </si>
  <si>
    <t>05</t>
  </si>
  <si>
    <t>OMG</t>
  </si>
  <si>
    <t>06</t>
  </si>
  <si>
    <t>PGJE</t>
  </si>
  <si>
    <t>07</t>
  </si>
  <si>
    <t>SPF</t>
  </si>
  <si>
    <t>08</t>
  </si>
  <si>
    <t>DCEG</t>
  </si>
  <si>
    <t>10</t>
  </si>
  <si>
    <t>11</t>
  </si>
  <si>
    <t>SEDECO</t>
  </si>
  <si>
    <t>12</t>
  </si>
  <si>
    <t>SEFOA</t>
  </si>
  <si>
    <t>14</t>
  </si>
  <si>
    <t>S.E.B.S.</t>
  </si>
  <si>
    <t>16</t>
  </si>
  <si>
    <t>SEDESOE</t>
  </si>
  <si>
    <t>17</t>
  </si>
  <si>
    <t>STPS</t>
  </si>
  <si>
    <t>PASAJE SAN MIGUEL 1090</t>
  </si>
  <si>
    <t>CALLE SUR BELLA VISTA</t>
  </si>
  <si>
    <t>UNIDAD DE INVESTIGACION FORANEA SAN FELIPE</t>
  </si>
  <si>
    <t>DIRECCION DE CAPITAL HUMANO DE LA PGJE</t>
  </si>
  <si>
    <t>CALZ. INDEPENDENCIA Y H TORRES</t>
  </si>
  <si>
    <t>DOM. CONOCIDO S/N COL.AHUMADITA</t>
  </si>
  <si>
    <t>CALZADA DE LOS PRESIDENTES POLIGONO 11-3 2DO PISO</t>
  </si>
  <si>
    <t>BASE PROCESAL DE POLICIA ESTATAL SEC.SEG.PUB</t>
  </si>
  <si>
    <t>Bienes Inmuebles</t>
  </si>
  <si>
    <t>Recaudacion de Rentas Mariano Matamoros</t>
  </si>
  <si>
    <t>MINISTERIO PUBLICO LA MESA</t>
  </si>
  <si>
    <t>AGENCIA MINISTERIO PUBLICO ROBO DE VEHICULOS</t>
  </si>
  <si>
    <t>INSTITUTO DE CAPACITACION</t>
  </si>
  <si>
    <t>CAPEA</t>
  </si>
  <si>
    <t>SITIO AFIS</t>
  </si>
  <si>
    <t>UNIDAD ORGANICA ROBO DOMICILIARIO</t>
  </si>
  <si>
    <t>SUBPROCURADURIA TIJUANA</t>
  </si>
  <si>
    <t>MINISTERIO PUBLICO DESPOJOS</t>
  </si>
  <si>
    <t>ADSCRITO CONTROL DE PROCESOS</t>
  </si>
  <si>
    <t>OM</t>
  </si>
  <si>
    <t>DEPEND</t>
  </si>
  <si>
    <t>CD</t>
  </si>
  <si>
    <t>VALLE</t>
  </si>
  <si>
    <t>TOTALES POR DEPENDENCIA</t>
  </si>
  <si>
    <t>TOTAL EQUIPOS TIJUANA</t>
  </si>
  <si>
    <t xml:space="preserve">TIJUANA, TECATE Y ROSARITO </t>
  </si>
  <si>
    <t>REFORMA Y PEDRO F RAMIREZ</t>
  </si>
  <si>
    <t>SEJAP JUSTICIA ALTERNATIVA</t>
  </si>
  <si>
    <t>JUSTICIA POR ACUERDOS ROSARITO</t>
  </si>
  <si>
    <t>MISION SAN FRANCISCO S/N  CENTRO GOBIERNO</t>
  </si>
  <si>
    <t>COMANDANCIA POLICIA  MINISTERIAL  NARCOMENUDEO</t>
  </si>
  <si>
    <t>CENCAFI MEXICALI</t>
  </si>
  <si>
    <t>ESPECIALIZADA EN ADOLECENTES</t>
  </si>
  <si>
    <t>JEFATURA VISITADURIA GENERAL</t>
  </si>
  <si>
    <t>CALZADA LAZARO CARDENAS Y ALVARO OBREGON S/N CD. MORELOS</t>
  </si>
  <si>
    <t>HOMICIDIOS DOLOSOS</t>
  </si>
  <si>
    <t>UNIDAD DE DELITOS SEXUALES</t>
  </si>
  <si>
    <t xml:space="preserve">COMANDANCIA POLICIA  MINISTERIAL </t>
  </si>
  <si>
    <t>ESTRATEGIAS DEL CRIMEN</t>
  </si>
  <si>
    <t>JEFATURA RECURSOS MATERIALES</t>
  </si>
  <si>
    <t>BLV. BENITO JUAREZ #1298-B FRACC. JARDINES DE LAGO</t>
  </si>
  <si>
    <t>RIO YAQUI #638 RIO COLORADO FRACC. LAS FUENTES</t>
  </si>
  <si>
    <t>MEXICALI</t>
  </si>
  <si>
    <t>OFICINA DEL EJECUTIVO (A)</t>
  </si>
  <si>
    <t>OFICINA DEL EJECUTIVO (B)</t>
  </si>
  <si>
    <t>OFICINA DEL EJECUTIVO (F)</t>
  </si>
  <si>
    <t>OFICINA DEL EJECUTIVO (D)</t>
  </si>
  <si>
    <t>COMUNICACION SOCIAL MEXICALI (A)</t>
  </si>
  <si>
    <t>COMUNICACION SOCIAL MEXICALI (B)</t>
  </si>
  <si>
    <t>SECRETARIA GENERAL (A)</t>
  </si>
  <si>
    <t>DIRECCION DE DEFENSORIA OFICIO (SISTEMA JUSTICIA)</t>
  </si>
  <si>
    <t>DIRECCION JURIDICA CONTENCIOSA (A)</t>
  </si>
  <si>
    <t>SUBSECRETARIA JURIDICA.DEL ESTADO - DIRECCION. JURIDICA DE ASESORIA AL EJEC.</t>
  </si>
  <si>
    <t>ARCHIVO GENERAL NOTARIAS (A)</t>
  </si>
  <si>
    <t>ARCHIVO GENERAL NOTARIAS (B)</t>
  </si>
  <si>
    <t>ARCHIVO GENERAL NOTARIAS (D)</t>
  </si>
  <si>
    <t xml:space="preserve">DIRECCION DEFENSORIA DE OFICIO </t>
  </si>
  <si>
    <t>REGISTRO CIVIL 1ER. PISO</t>
  </si>
  <si>
    <t>SECRETARIA GENERAL PASAJE</t>
  </si>
  <si>
    <t>SECRETARIA GENERAL (B)</t>
  </si>
  <si>
    <t>DEFENSORIA OFICIO COORD PENAL - DEFENSORIA PUBLICA</t>
  </si>
  <si>
    <t>DIRECCION ESTATAL Y PROYECTOS LEGISLATIVOS</t>
  </si>
  <si>
    <t>DIRECCION JURIDICA DE NORMATIVIDAD</t>
  </si>
  <si>
    <t>DIRECCION JURIDICA CONTENCIOSA (B)</t>
  </si>
  <si>
    <t>TALLER MECANICO  DEL ESTADO (A)</t>
  </si>
  <si>
    <t>CARRETERA MEXICALI-SAN LUIS GONZALEZ ORTEGA</t>
  </si>
  <si>
    <t>OFICIALIA MAYOR OFICINA DEL TITULAR</t>
  </si>
  <si>
    <t>OFICIALIA MAYOR (PASILLO)</t>
  </si>
  <si>
    <t>OFICIALIA MAYOR (COMPRAS)</t>
  </si>
  <si>
    <t>ALMACEN GENERAL (A)</t>
  </si>
  <si>
    <t>ARCHIVO GENERAL PODER EJECUTIVO</t>
  </si>
  <si>
    <t>TALLER MECANICO  DEL ESTADO (B)</t>
  </si>
  <si>
    <t>DIRECCION DE NORMATIVIDAD.</t>
  </si>
  <si>
    <t>ARCHIVO GENERAL PERIODICO OFICIAL</t>
  </si>
  <si>
    <t>SUBDIRECCION DE SERVICIOS</t>
  </si>
  <si>
    <t>ARCHIVO DE CONCENTRACION (A)</t>
  </si>
  <si>
    <t>VILLAHERMOSA Y NAVOLATO</t>
  </si>
  <si>
    <t>AGENCIA MINISTERIO PUBLICO ESPECIALIDAD ROBO VEHICULOS</t>
  </si>
  <si>
    <t>DIRECCION VISITADURIAS</t>
  </si>
  <si>
    <t>UNIDAD DE DELITOS VS ROBOS</t>
  </si>
  <si>
    <t>UNIDAD DE DELITOS CONTRA EL PATRIMONIO SOCIAL ESTADO Y JUSTICIA</t>
  </si>
  <si>
    <t>PROCURADURIA JUSTICIA DIRECCION JURIDICA</t>
  </si>
  <si>
    <t>COMUNICACION SOCIAL CIAC</t>
  </si>
  <si>
    <t>AGENCIA INVESTIGADORA DE DELITOS PATRIMONIO</t>
  </si>
  <si>
    <t>DIRECCION DE SERVICIOS ADMINISTRATIVOS</t>
  </si>
  <si>
    <t>RIO SABINA #20 ENTRE 5TA Y 6TA GONZALEZ ORTEGA</t>
  </si>
  <si>
    <t>SERVICIOS PERICIALES (B)</t>
  </si>
  <si>
    <t>SERVICIOS PERICIALES (A)</t>
  </si>
  <si>
    <t>GRUPO POLICIA MINISTERIAL APREHENSIONES</t>
  </si>
  <si>
    <t>UNIDAD INVESTIGADORA CIUDAD MORELOS</t>
  </si>
  <si>
    <t>AGENCIA MINITERIAL PUBLICA CIUDAD MORELOS</t>
  </si>
  <si>
    <t>DIRECCION ATENCION A VICTIMAS DELITO</t>
  </si>
  <si>
    <t>MINISTERIO PUBLICO GUADALUPE VICTORIA SEJAP (B)</t>
  </si>
  <si>
    <t>MINISTERIO PUBLICO GUADALUPE VICTORIA SEJAP (A)</t>
  </si>
  <si>
    <t>SAN FELIPE</t>
  </si>
  <si>
    <t>HOMICIDIOS VIOLENTOS</t>
  </si>
  <si>
    <t>SUBPROCURADURIA DELINCUENCIA ORGANIZADA</t>
  </si>
  <si>
    <t>UNIDAD DELITOS CONTRA PERSONAS Y SU LIB</t>
  </si>
  <si>
    <t>JEFATURA DE INFORMATICA RECURSOS MATERIALES</t>
  </si>
  <si>
    <t>UNIDAD DE INVESTIGACION FORANEA GUADALUPE VICTORIA (PRINCIPAL)</t>
  </si>
  <si>
    <t>PROCURADURIA JUSTICIA DIRECCION JURIDICA (B)</t>
  </si>
  <si>
    <t>AGENCIA INVESTIGADORA DE DELITOS PATRIMONIO (2)</t>
  </si>
  <si>
    <t>UNIDAD DE DELITOS CONTRA EL PATRIMONIO SOCIAL ESTADO Y JUSTICIA (2)</t>
  </si>
  <si>
    <t>PROCURADURIA FISCAL</t>
  </si>
  <si>
    <t>DIRECCION DE EGRESOS</t>
  </si>
  <si>
    <t>RECAUDACION AUXILIAR DE RENTAS SAN FELIPE</t>
  </si>
  <si>
    <t>AUDITORIA FISCAL (A)</t>
  </si>
  <si>
    <t>ARCHIVO CENTRAL SECRETARIA PLANEACION Y FINANZAS</t>
  </si>
  <si>
    <t>DIRECCION INVERSION PUBLICA (B)</t>
  </si>
  <si>
    <t>AUDITORIA FISCAL (B)</t>
  </si>
  <si>
    <t>PIONEROS 100 CENTRO CIVICO Y COMERCIAL ZONA CENTRO</t>
  </si>
  <si>
    <t>SIDUE  DIRECCION OBRA INFRESTRUCTURA ZARAGOZA</t>
  </si>
  <si>
    <t>SIDUE 4TO PISO (DIRECCION  DE ESTUDIOS Y PROYECTOS)</t>
  </si>
  <si>
    <t>SIDUE 4TO PISO (OFICINA TITULAR SECRETARIA)</t>
  </si>
  <si>
    <t>SIDUE 5TO PISO (ARCHIVO Y  CORRESPONDENCIA)</t>
  </si>
  <si>
    <t>SIDUE 4T0 PISO (ORDENAMIENTO TERRITORIAL)</t>
  </si>
  <si>
    <t>DIRECCION DE CONTRATACION Y COSTOS</t>
  </si>
  <si>
    <t>SECRETARIA DE DESAROLLO ECONOMICO (A)</t>
  </si>
  <si>
    <t>SECRETARIA DE FOMENTO AGROPECUARIO (A)</t>
  </si>
  <si>
    <t xml:space="preserve">CARRETERA MEXICALI-SAN LUIS KM 22.5 EJIDO SINALOA </t>
  </si>
  <si>
    <t>SECRETARIA DE FOMENTO AGROPECUARIO (B)</t>
  </si>
  <si>
    <t>DELEGACION DE TURISMO SAN FELIPE</t>
  </si>
  <si>
    <t>DESARROLLO SOCIAL MEXICALI (A)</t>
  </si>
  <si>
    <t>DESARROLLO SOCIAL MEXICALI (B)</t>
  </si>
  <si>
    <t>DESARROLLO SOCIAL MEXICALI (3)</t>
  </si>
  <si>
    <t>JUNTA LOCAL DE CONCILIACION (A)</t>
  </si>
  <si>
    <t>TRIBUNAL DE ARBITRAJE (A)</t>
  </si>
  <si>
    <t>JUNTA LOCAL DE CONCILIACION (B)</t>
  </si>
  <si>
    <t>TRIBUNAL DE ARBITRAJE (F)</t>
  </si>
  <si>
    <t>REGISTRO PUBLICO DE LAPROPIEDAD (EJECUTIVO)</t>
  </si>
  <si>
    <t>REGISTRO PUBLICO DE LAPROPIEDAD (RESGUARDO)</t>
  </si>
  <si>
    <t>SECRETARIA SEGURIDAD PUBLICA</t>
  </si>
  <si>
    <t>SEGURIDAD PUBLICA ADMINISTRACION (PRIMER PISO)</t>
  </si>
  <si>
    <t>POLICIA ESTATAL PREVENTIVA CALAFIA</t>
  </si>
  <si>
    <t>COORDINACION PROTECCION EJECUTIVO</t>
  </si>
  <si>
    <t>CENTRO ATENCION Y TRATAMIENTO PARA VARONES</t>
  </si>
  <si>
    <t>CERESO (JURIDICO)</t>
  </si>
  <si>
    <t>CERESO (AREA MEDICA)</t>
  </si>
  <si>
    <t>EJECUTIVO DE SENTENTENCIA (ARCHIVO)</t>
  </si>
  <si>
    <t>CENTRO READAPTACION SOCIAL DIRECCION</t>
  </si>
  <si>
    <t>CENTRO DE EVALUACION Y CONTROL DE CONFIANZA (POLIGRAFIA)</t>
  </si>
  <si>
    <t>SUBSECRETARIA ESTATAL PENITENCIARIA (A)</t>
  </si>
  <si>
    <t>INSTITUTO ESTATAL DE SEGURIDAD PUBLICA</t>
  </si>
  <si>
    <t>DIR.DE PROGAMAS Y READAPTACION SOCIAL</t>
  </si>
  <si>
    <t>DIRECCION DE ASUNTOS INTERNOS</t>
  </si>
  <si>
    <t>CONSULTORIA ORIENTACION PARA MENORES</t>
  </si>
  <si>
    <t>CENTRO DE EVALUACION Y CONTROL DE CONFIANZA (INV SOCIAL)</t>
  </si>
  <si>
    <t>CENTRO DE EVALUACION Y CONTROL DE CONFIANZA (PSICOLOGIA C3)</t>
  </si>
  <si>
    <t>UNIDAD DE VIGILANCIA Y SEGUIMIENTO DE MEDIDAS JUDIC.</t>
  </si>
  <si>
    <t>CENTRO DE EVALUACION Y CONTROL DE CONFIANZA (DIRECCION)</t>
  </si>
  <si>
    <t>TRABAJO SOCIAL SECRETARIA SEGURIDAD PUBLICA</t>
  </si>
  <si>
    <t>OFICINA DEL TITULAR HEROES</t>
  </si>
  <si>
    <t>SUBSECRETARIA ESTATAL PENITENCIARIA (B)</t>
  </si>
  <si>
    <t>CENTRO DE EVALUACION Y CONTROL DE CONFIANZA (AUDIOVISUAL)</t>
  </si>
  <si>
    <t>DIRECCION EJECUTIVA DE SENTENCIAS</t>
  </si>
  <si>
    <t>EJECUCION DE PENAS Y MEDIDAS (1)</t>
  </si>
  <si>
    <t>TIJUANA</t>
  </si>
  <si>
    <t>OFICINA Asesores del Gobernador</t>
  </si>
  <si>
    <t>Secretaria Particular tercer  Piso</t>
  </si>
  <si>
    <t>Direccion Relaciones Publicas</t>
  </si>
  <si>
    <t>Comunicacion Social (B)</t>
  </si>
  <si>
    <t>Defensoria de Oficio</t>
  </si>
  <si>
    <t>ROSARITO</t>
  </si>
  <si>
    <t>Secretaria General De Gobierno</t>
  </si>
  <si>
    <t>TECATE</t>
  </si>
  <si>
    <t>Proteccion Civil TIJUANA</t>
  </si>
  <si>
    <t>SUBSECRETARIA GENERAL</t>
  </si>
  <si>
    <t>Oficialia Mayor Almacen</t>
  </si>
  <si>
    <t>Oficialia Mayor Tercer Piso</t>
  </si>
  <si>
    <t>Oficialia Mayor Playas de Rosarito</t>
  </si>
  <si>
    <t>Oficialia Mayor Inmuebles segundo  piso</t>
  </si>
  <si>
    <t xml:space="preserve">INGENIERIA Y MANTENIMIENTO </t>
  </si>
  <si>
    <t xml:space="preserve">PERIODICO OFICIAL </t>
  </si>
  <si>
    <t>RECAUDACION  RENTAS TECATE</t>
  </si>
  <si>
    <t>Recaudacion de Rentas  (Administracion Juridico Ejecucion)</t>
  </si>
  <si>
    <t>Recaudacion de Rentas Rosarito</t>
  </si>
  <si>
    <t>Direccion de Informatica TIJUANA</t>
  </si>
  <si>
    <t>Auditoria Fiscal TIJUANA (B)</t>
  </si>
  <si>
    <t>Auditoria Fiscal TIJUANA (A)</t>
  </si>
  <si>
    <t>Direccion Inversion Publica TIJUANA</t>
  </si>
  <si>
    <t>Procuraduria Fiscal TIJUANA</t>
  </si>
  <si>
    <t>Recaudacion de Rentas (Delegacion de Egresos)</t>
  </si>
  <si>
    <t>Ejecucion Fiscal Recaudacion de Rentas</t>
  </si>
  <si>
    <t>SIDUE TIJUANA</t>
  </si>
  <si>
    <t>Fomento Agropecuario TIJUANA</t>
  </si>
  <si>
    <t>Fomento Agropecuario TECATE</t>
  </si>
  <si>
    <t>Secretaria de Turismo JUAN RUIZ (A)</t>
  </si>
  <si>
    <t>Secretaria de Turismo JUAN RUIZ (B)</t>
  </si>
  <si>
    <t>Secretaria de Turismo REVOLUCION</t>
  </si>
  <si>
    <t>Secretaria de Turismo TECATE</t>
  </si>
  <si>
    <t>Secretaria de Turismo ROSARITO</t>
  </si>
  <si>
    <t>Secretaria  Proteccion al Ambiente Laboratorio  De Calidad Aire</t>
  </si>
  <si>
    <t xml:space="preserve">secretaria  Proteccion al Ambiente </t>
  </si>
  <si>
    <t>Desarrollo Social (A)</t>
  </si>
  <si>
    <t>Desarrollo Social (B)</t>
  </si>
  <si>
    <t>Desarrollo Social CDSOE</t>
  </si>
  <si>
    <t>Desarrollo Social ROSARITO</t>
  </si>
  <si>
    <t>Junta Local de Conciliacion TIJUANA</t>
  </si>
  <si>
    <t>Secretaria   del Trabajo y Prevision Social</t>
  </si>
  <si>
    <t>Junta Local de Conciliacion y Arbitraje</t>
  </si>
  <si>
    <t>Direccion Estatal de Empleo</t>
  </si>
  <si>
    <t>Junta Local de Conciliacion TECATE</t>
  </si>
  <si>
    <t>Registro Publico de la Propiedad Rosarito</t>
  </si>
  <si>
    <t>Registro  Publica  de la Propiedad (area Secretarial)</t>
  </si>
  <si>
    <t>Academia Estatal de Policia</t>
  </si>
  <si>
    <t>Centro de Control C4 TIJUANA</t>
  </si>
  <si>
    <t>Secretaria  General  Direccion Juridica Seguridad Publica</t>
  </si>
  <si>
    <t>Penitenciaria El Hongo (Area Tecnica)</t>
  </si>
  <si>
    <t>CERESO Minima Peligrosidad ( JURIDICO)</t>
  </si>
  <si>
    <t>CERESO Minima Peligrosidad  (ADMINISTRACION)</t>
  </si>
  <si>
    <t>CERESO Minima Peligrosidad ( Enfermeria)</t>
  </si>
  <si>
    <t>Penitenciaria del Estado (Indiciados)</t>
  </si>
  <si>
    <t>Penitenciaria del Estado (Comandancia)</t>
  </si>
  <si>
    <t>Penitenciaria El Hongo (JURIDICO)</t>
  </si>
  <si>
    <t>CERESO Minima Peligrosidad (Comandancia)</t>
  </si>
  <si>
    <t>Penitenciaria del Estado (Juridico)</t>
  </si>
  <si>
    <t>Penitenciaria del Estado (Area Tecnica)</t>
  </si>
  <si>
    <t>Penitenciaria El Hongo  (Administracion)</t>
  </si>
  <si>
    <t>Coordinacion  Admnistrativa de Seguridad Publica</t>
  </si>
  <si>
    <t>Centro de Control de Confianza C3</t>
  </si>
  <si>
    <t>Penitenciaria El Hongo (ADUANA)</t>
  </si>
  <si>
    <t>Centro De Control C4 Tijuana (ADICIONAL)</t>
  </si>
  <si>
    <t>Consejo Tutelar para Menores (B)</t>
  </si>
  <si>
    <t>Instituto  Estatal de Policia Plaza Viva Tijuana</t>
  </si>
  <si>
    <t>Penitenciaria El Hongo (Comandancia)</t>
  </si>
  <si>
    <t>CERESO Minima Peligrosidad (Coordinacion Tecnica)</t>
  </si>
  <si>
    <t>Policia Estatal Preventiva Base Operativa</t>
  </si>
  <si>
    <t>Consejo Tutelar para Menores (A)</t>
  </si>
  <si>
    <t>Centro de Control C4 Tecate</t>
  </si>
  <si>
    <t>Penitenciaria del Estado (Departamento  Administrativo)</t>
  </si>
  <si>
    <t>Centro de Control C4 Rosarito</t>
  </si>
  <si>
    <t>Grupo  APREHENCIONES</t>
  </si>
  <si>
    <t>SERVICIOS PERICIALES TIJUANA</t>
  </si>
  <si>
    <t>LABORATORIO DE SERVICIOS PERICIALES</t>
  </si>
  <si>
    <t>DIRECCION ATENCION VICTIMAS DELITO</t>
  </si>
  <si>
    <t>ASUNTOS INTERNOS VISITADURIA</t>
  </si>
  <si>
    <t xml:space="preserve">CAPITAL HUMANO </t>
  </si>
  <si>
    <t xml:space="preserve">PAQUETE 1 </t>
  </si>
  <si>
    <t>EDIF. PODER EJECUTIVO CENTRO CIVICO 3ER PISO</t>
  </si>
  <si>
    <t xml:space="preserve">EDIF. PODER EJECUTIVO CENTRO CIVICO 3ER PISO </t>
  </si>
  <si>
    <t xml:space="preserve">EDIF. PODER EJECUTIVO CENTRO CIVICO 2DO PISO </t>
  </si>
  <si>
    <t>EDIF. NUEVO SISTEMA JUSTICIA (SEJAP) 1ER PISO</t>
  </si>
  <si>
    <t>EDIF. PODER EJECUTIVO CENTRO CIVICO 2DO PISO</t>
  </si>
  <si>
    <t>VISTAHERMOSA Y NAVOLATO</t>
  </si>
  <si>
    <t>EDIF. PODER EJECUTIVO CENTRO CIVICO 1ER PISO</t>
  </si>
  <si>
    <t>EDIF. NUEVO SISTEMA JUSTICIA (SEJAP) 3ER PISO</t>
  </si>
  <si>
    <t>RIO CULIACAN  E IGNCOMONFORT # 968 COL. PROHOGAR</t>
  </si>
  <si>
    <t>PASAJES AUTLAN Y JANITZIO #1057 CENTRO CIVICO</t>
  </si>
  <si>
    <t xml:space="preserve">MADERO # 1981 ENTRE K Y L </t>
  </si>
  <si>
    <t xml:space="preserve">EDIF. PODER EJECUTIVO CENTRO CIVICO SOTANO </t>
  </si>
  <si>
    <t>MADERO #1881 ENTRE K Y L</t>
  </si>
  <si>
    <t>EDIF. PODER EJECUTIVO CENTRO CIVICO 4TO PISO</t>
  </si>
  <si>
    <t>EDIF. PODER EJECUTIVO CENTRO CIVICO SOTANO</t>
  </si>
  <si>
    <t>LAZARO CARDENAS ENTRE RIO NUEVO Y LOMBARDO TOLEDANO INFONAVIT CUCAPAH</t>
  </si>
  <si>
    <t>EIDF. PROCURADURIA PGJE (CIAC) EDIF. ATRAS 1ER PISO</t>
  </si>
  <si>
    <t>EIDF. PROCURADURIA PGJE (CIAC) 1ER PISO</t>
  </si>
  <si>
    <t>EDIF. NUEVO SISTEMA JUSTICIA (SEJAP) 4TO PISO</t>
  </si>
  <si>
    <t>EIDF. PROCURADURIA PGJE (CIAC) 3ER PISO</t>
  </si>
  <si>
    <t>EDIF. NUEVO SISTEMA JUSTICIA (SEJAP) 2DO PISO</t>
  </si>
  <si>
    <t>EIDF. PROCURADURIA PGJE (CIAC) 2DO PISO</t>
  </si>
  <si>
    <t>EIDF. PROCURADURIA PGJE (CIAC) 4TO PISO</t>
  </si>
  <si>
    <t>EIDF. PROCURADURIA PGJE (CIAC) EDIF. ATRAS 2DO PISO</t>
  </si>
  <si>
    <t>EIDF. PROCURADURIA PGJE (CIAC) TRAILA ESTACIONAMIENTO</t>
  </si>
  <si>
    <t>AVE. MAR DE CORTEZ #300 SAN FELIPE</t>
  </si>
  <si>
    <t>AVE. YUGOSLAVIA</t>
  </si>
  <si>
    <t>AVE. MAR CARIBE # 616 SAN FELIPE</t>
  </si>
  <si>
    <t>DIRECCION DE INGRESOS</t>
  </si>
  <si>
    <t>AVE. MILTON CASTELLANOS 1573</t>
  </si>
  <si>
    <t>EDIF. PODER EJECUTIVO CENTRO CIVICO 5TO PISO</t>
  </si>
  <si>
    <t>AVE. DE LOS HEROES Y CALLE DE LA LIBERTAD (ESCORPIO)</t>
  </si>
  <si>
    <t>AVE. DE LOS HEROES Y CALLE DE LA LIBERTAD (ESCORPIO) 3ER PISO</t>
  </si>
  <si>
    <t>AVE. CALAFIA 412 C. CIVICO</t>
  </si>
  <si>
    <t>AVE. DE LOS HEROES Y CALLE DE LA LIBERTAD (ESCORPIO) 2DO PISO</t>
  </si>
  <si>
    <t>MADERO #537 ENTRE MORELOS Y MEXICO 2DO P</t>
  </si>
  <si>
    <t>AVE. DE LOS HEROES Y CALLE DE LA LIBERTAD (ESCORPIO) 1ER PISO</t>
  </si>
  <si>
    <t>CALZADA DE LOS PRESIDENTES POLIGONO 11-3 C3 2DO PISO</t>
  </si>
  <si>
    <t>EDIF. PODER EJECUTIVO CENTRO CIVICO SOTANO PERIODICO OFICIAL</t>
  </si>
  <si>
    <t>CALLE 8 AVE INSURGENTES  GPE VICTORIA</t>
  </si>
  <si>
    <t>EDIF. PROCURADURIA PGJE (CIAC) 2DO PISO</t>
  </si>
  <si>
    <t>CALLE 4TA Y CARRETERA SAN LUIS</t>
  </si>
  <si>
    <t>SEDESOE (1)</t>
  </si>
  <si>
    <t>PLAZA BAJA CALIFORNIA</t>
  </si>
  <si>
    <t>POLICIA ESTATAL PREVENTIVA CALAFIA (2)</t>
  </si>
  <si>
    <t>ARCHIVO GENERAL NOTARIAS  (5)</t>
  </si>
  <si>
    <t>AREA DE MAGISTERIO (1)</t>
  </si>
  <si>
    <t>CALLE 5TA #7951 ZONA CENTRO</t>
  </si>
  <si>
    <t>PANFILO NATERA # 6400 COL. FRANCISCO VILLA</t>
  </si>
  <si>
    <t>AVE. JOSE HAROS AGUILAR #2004 FRACC. VILLA TURISTICA</t>
  </si>
  <si>
    <t>BLVD. DEFENSORES B.C. Y CALZADA UNIVERSIDAD</t>
  </si>
  <si>
    <t>AVE. VALLE DE LA TRINIDAD #5530 L-34 FRACC. LAS AMERICAS</t>
  </si>
  <si>
    <t>PRESIDENTE PORTES GIL # 311 COL. MILITAR</t>
  </si>
  <si>
    <t>AVE. REVOLUCION 868-1 2DO NIVEL ENTRA 2DA Y 3ERA ZONA CENTRO</t>
  </si>
  <si>
    <t>AVE. REVOLUCION 843 ENTRE 2DA Y 3ERA ZONA CENTRO</t>
  </si>
  <si>
    <t>CALLE DOS ORIENTES S/N CON CALLE NUEVE SUR CD. INDUSTRIAL NUEVA TIJUANA</t>
  </si>
  <si>
    <t>CALLE SANTO DOMINGO 1016-LOCAL F2 FRACC. DESCANSO TECATE</t>
  </si>
  <si>
    <t>PLAYAS DE ROSARITO</t>
  </si>
  <si>
    <t>C. 2DA. SUR ESQ. GUADALUPE RAMIREZ S/N COL. DEL RIO PARTE ALTA</t>
  </si>
  <si>
    <t>POLICIA MINISTERIAL MARIANO (A)</t>
  </si>
  <si>
    <t>POLICIA MINISTERIAL ( HOMICIDIOS DOLOSOS  NARCOMENUDEO)</t>
  </si>
  <si>
    <t>AVE. PROLONGACION MURUA S/N COL. CHAPULTEPEC ALAMAR</t>
  </si>
  <si>
    <t>POLICIA MINISTERIAL ( LA MESA)</t>
  </si>
  <si>
    <t>POLICIA MINISTERIAL (ROBO DE VEHICULOS)</t>
  </si>
  <si>
    <t>SUBPROCURADURIA TIJUANA  (ADMINISTRATIVA)</t>
  </si>
  <si>
    <t>BENTON</t>
  </si>
  <si>
    <t>PARQUE AZTECA S/N SECC. JARDINES FRACC. PLAYAS</t>
  </si>
  <si>
    <t>SUBPROCURADURIA TIJUANA (COMUNICACION SOCIAL)</t>
  </si>
  <si>
    <t>PATRIMONIALES (NONES)</t>
  </si>
  <si>
    <t>PATRIMONIALES (PARES)</t>
  </si>
  <si>
    <t>CALLE FUERZA AEREA, ACACIA Y ALAMO COLONIA CENTRO URBANO</t>
  </si>
  <si>
    <t>AVE. DEL PARQUE # 15 MESA DE OTAY</t>
  </si>
  <si>
    <t>POLICIA MINISTERIAL TECATE (A)</t>
  </si>
  <si>
    <t>POLICIA MINISTERIAL TECATE (B)</t>
  </si>
  <si>
    <t>ANTISECUESTROS (B)</t>
  </si>
  <si>
    <t>DIRECCION  AVERIGUACIONES PREVIAS</t>
  </si>
  <si>
    <t>POLICIA MINISTERIAL DECLARACIONES</t>
  </si>
  <si>
    <t>POLICIA MINISTERIAL OTAY (1)</t>
  </si>
  <si>
    <t>AVE. DEL PARQUE NUMERO 15 MESA DE OTAY</t>
  </si>
  <si>
    <t>POLICIA MINISTERIAL BENTON (DELITOS SEXUALES) (1)</t>
  </si>
  <si>
    <t>PATRIMONIALES MESA 1 Y 3 (1)</t>
  </si>
  <si>
    <t>POLICIA MINISTERIAL ROBO DOMICILIARIO (1)</t>
  </si>
  <si>
    <t>ZONA RIO</t>
  </si>
  <si>
    <t>POLICIA MINISTERIAL HOMICIDIOS CULPOSOS (1)</t>
  </si>
  <si>
    <t>AGENCIA INVESTIGADORA ADOLECENTES (1)</t>
  </si>
  <si>
    <t>CENTRO DE CAPACITACION Y CERTIFICACION DE COMPETENCIAS (1)</t>
  </si>
  <si>
    <t>Penitenciaria El Hongo  (6)</t>
  </si>
  <si>
    <t>SEXUALES LA MESA (1)</t>
  </si>
  <si>
    <t>LA MESA</t>
  </si>
  <si>
    <t>DELITOS SEXUALES LA MESA (2) (1)</t>
  </si>
  <si>
    <t>SEXUALES LA MESA (2)</t>
  </si>
  <si>
    <t xml:space="preserve">PART </t>
  </si>
  <si>
    <t xml:space="preserve">SECRETARIA PARTICULAR EJECUTIVO (ENSENADA) </t>
  </si>
  <si>
    <t xml:space="preserve">COMUNICACION SOCIAL (ENSENADA) </t>
  </si>
  <si>
    <t xml:space="preserve">SGG </t>
  </si>
  <si>
    <t xml:space="preserve">SEC. GENERAL DE GOBIERNO ENSENADA </t>
  </si>
  <si>
    <t xml:space="preserve">OM </t>
  </si>
  <si>
    <t>OFICIALIA MAYOR (ENSENADA)</t>
  </si>
  <si>
    <t>ALMACEN DEL ESTADO (ENSENADA)</t>
  </si>
  <si>
    <t xml:space="preserve">CALLE RUIZ Y 20 S/N COL EMPLEADOS </t>
  </si>
  <si>
    <t>DIRECCION ADMINISTRATIVA (ENSENADA)</t>
  </si>
  <si>
    <t xml:space="preserve">MANUEL AVILA CAMACHO S/N PRADERAS DEL CIPRES EDIFICIO E </t>
  </si>
  <si>
    <t xml:space="preserve">SUBPROCURADURIA DEL ESTADO (ENSENADA) </t>
  </si>
  <si>
    <t xml:space="preserve">AMP. VALLE DE LA TRINIDAD </t>
  </si>
  <si>
    <t xml:space="preserve">CALLE KILIWAS S/N VALLE DE LA TRINIDAD </t>
  </si>
  <si>
    <t xml:space="preserve">POLICIA MINISTERIAL (ENSENADA) </t>
  </si>
  <si>
    <t xml:space="preserve">MANUEL AVILA CAMACHO S/N PRADERAS DEL CIPRES EDIFICIO J </t>
  </si>
  <si>
    <t xml:space="preserve">SERVICIOS PERICIALES (ENSENADA) </t>
  </si>
  <si>
    <t xml:space="preserve">CALLE 9NA. E INSURGENTES COL. BUSTAMANTE </t>
  </si>
  <si>
    <t>INST. DE CAPACITACION (ENSENADA)</t>
  </si>
  <si>
    <t>VISITADURIA GRAL ANTES ASUNTOS INTERNOS (ENSENADA)</t>
  </si>
  <si>
    <t xml:space="preserve">RECAUDACION AUX. RENTAS S. QUINTIN </t>
  </si>
  <si>
    <t xml:space="preserve">DESARROLLO ECONOMICO (ENSENADA)  </t>
  </si>
  <si>
    <t xml:space="preserve">SECRETARIA DE TURISMO (ENSENADA) </t>
  </si>
  <si>
    <t xml:space="preserve">SECRETARIA DE TURISMO (SAN QUINTIN) </t>
  </si>
  <si>
    <t xml:space="preserve">STPS </t>
  </si>
  <si>
    <t xml:space="preserve">DIRECCION ESTATAL DE EMPLEO (ENSENADA) </t>
  </si>
  <si>
    <t xml:space="preserve">RPP </t>
  </si>
  <si>
    <t>REGISTRO PUBLICO (ENSENADA)</t>
  </si>
  <si>
    <t xml:space="preserve">CENTRO DE EVALUACION Y CONFIANZA C3 (ENSENADA) </t>
  </si>
  <si>
    <t xml:space="preserve">BONIFAS POPOF Y BLVD. ZERTUCHE </t>
  </si>
  <si>
    <t>CENTRO DE PREVENCION SOCIAL DE LA VIOLENCIA (ENSENADA)</t>
  </si>
  <si>
    <t xml:space="preserve">SSP. (COORD. ADMVA.) (ENSENADA) </t>
  </si>
  <si>
    <t xml:space="preserve">MANUEL AVILA CAMACHO S/N PRADERAS DEL CIPRES EDIFICIO D </t>
  </si>
  <si>
    <t>C4 (ENSENADA)</t>
  </si>
  <si>
    <t xml:space="preserve">INST. ESTATAL DE POLICIA (ENSENADA)  </t>
  </si>
  <si>
    <t xml:space="preserve">CONSEJO TUTELAR PARA MENORES (ENSENADA) </t>
  </si>
  <si>
    <t>CERESO ENSENADA (ADMINISTRACION)</t>
  </si>
  <si>
    <t>CERESO ENSENADA (JURIDICO)</t>
  </si>
  <si>
    <t xml:space="preserve">POLICIA ESTATAL PREVENTIVA (ENSENADA)  </t>
  </si>
  <si>
    <t xml:space="preserve">PROLONGACION ZARTUCHE S/N PRADERAS DEL CIPRES </t>
  </si>
  <si>
    <t>CERESO ENSENADA (DIRECCION)</t>
  </si>
  <si>
    <t>CERESO ENSENADA (AREA TECNICA)</t>
  </si>
  <si>
    <t>CERESO ENSENADA (BARANDILLAS)</t>
  </si>
  <si>
    <t>EDIFICIO AVILA CAMACHO 2D0 PISO</t>
  </si>
  <si>
    <t>COORDINACION DE ATENCION A VICTIMAS Y TESTIGOS (1)</t>
  </si>
  <si>
    <t>SAN QUINTIN</t>
  </si>
  <si>
    <t>COND</t>
  </si>
  <si>
    <t>IMP</t>
  </si>
  <si>
    <t>SCAN</t>
  </si>
  <si>
    <t>NUEVA</t>
  </si>
  <si>
    <t>Desarrollo Economico  CONACYT</t>
  </si>
  <si>
    <t>CALLEJON LIBERTAD S/N ZONA CENTRO</t>
  </si>
  <si>
    <t>BLVD. BENITO JUAREZ # 907 LOCAL 29</t>
  </si>
  <si>
    <t>RIO CULIACAN  E IGN. COMONFORT # 968 COL. PROHOGAR</t>
  </si>
  <si>
    <t xml:space="preserve">CALLE 8 AVE. INSURGENTES, GPE VICTORIA </t>
  </si>
  <si>
    <t>DOM. CONOCIDO S/N COL. AHUMADITA</t>
  </si>
  <si>
    <t xml:space="preserve">BLVD. ANAHUAC Y RIO NUEVO </t>
  </si>
  <si>
    <t>CORONA DEL ROSAL S/N VIA RAPIDA PONIENTE.</t>
  </si>
  <si>
    <t>VIA RAPIDA ORIENTE #10252 ZONA RIO</t>
  </si>
  <si>
    <t>VIA RAPIDA ORIENTE #10252 ZONA RIO 2DO PISO</t>
  </si>
  <si>
    <t>MISION DE SANTO DOMINGO # 1016 COL. EL DESCANSO</t>
  </si>
  <si>
    <t>VIA RAPIDA PONIENTE S/N COL. CORONA DEL ROSAL</t>
  </si>
  <si>
    <t>VIA DE LA JUVENTUD ORIENTE # 8800 LOCAL 206 PLAZA VIVA TIJUANA</t>
  </si>
  <si>
    <t>MISION DE LORETO COL. EL DESCANSO TECATE</t>
  </si>
  <si>
    <t>JOSE HAROS AGUILAR # 2004 FRACC. VILLA TURISTICA</t>
  </si>
  <si>
    <t>AVE. DE LOS CHARROS Y AVE. DE LOS POLLOS</t>
  </si>
  <si>
    <t>CALLE BENITO JUAREZ Y CALLE 5TA. POBLADO EL HONGO, TECATE</t>
  </si>
  <si>
    <t>PROLONGACION MURUA S/N COL. CHAPULTEPEC ALAMAR</t>
  </si>
  <si>
    <t>RIO SUCHIATE #10036 COL. REVOLUCION</t>
  </si>
  <si>
    <t>RIO COLORADO #10050 COL. REVOLUCION</t>
  </si>
  <si>
    <t>AVE. STA. ROSALIA #1000 FRACC. EL DESCANSO, TECATE</t>
  </si>
  <si>
    <t>MIGUEL ALEMAN #2920 ESQUINA CON GOBERNADOR LUGO COL. GABILONDO</t>
  </si>
  <si>
    <t>CALLE JOSE HAROS AGUILAR FRACC. VILLA TURISTICA, ROSARITO</t>
  </si>
  <si>
    <t>RUTA MARIANO MATAMOROS Y CATALINA GONZALEZ</t>
  </si>
  <si>
    <t>BLVD. SANCHEZ TABOADA Y ESQ. CON AVE. RIO TIJUANA #10068,  ZONA RIO</t>
  </si>
  <si>
    <t>BLVD. SANCHEZ TABOADA # 9183 COL. SANCHEZ TABOADA</t>
  </si>
  <si>
    <t>CALLE 9NA. E INSURGENTES COLONIA BUSTAMANTE</t>
  </si>
  <si>
    <t>MANUEL AVILA CAMACHO S/N COL. PRADERAS DEL CIPRES</t>
  </si>
  <si>
    <t xml:space="preserve">ESPALDAS DE CD. DEPORTIVA VALLE DORADO </t>
  </si>
  <si>
    <t>SECRETARIA GENERAL TECATE</t>
  </si>
  <si>
    <t>OFICIALIA MAYOR TECATE</t>
  </si>
  <si>
    <t>DESARROLLO SOCIAL TECATE</t>
  </si>
  <si>
    <t>REGISTRO PUBLICO DE LA PROPIEDAD TECATE</t>
  </si>
  <si>
    <t>CALLE MISION SANTO DOMINGO #1016 FRACC. EL DESCANSO</t>
  </si>
  <si>
    <t>CALLE MISION SANTO DOMINGO #1019 FRACC. EL DESCANSO</t>
  </si>
  <si>
    <t>PLAZA PATRIA 3ER PISO L 1</t>
  </si>
  <si>
    <t>PLAZA PATRIA 3ER PISO</t>
  </si>
  <si>
    <t>PLAZA PATRIA 3ER PISO  L 1/PRESIDENCIA</t>
  </si>
  <si>
    <t>PLAZA PATRIA 3ER PISO L 18-20</t>
  </si>
  <si>
    <t>CARR. LIBRE TIJUANA-TECATE, ESQ. BLVD NOGALES KM126  CONSORCIO TECNOLOGICO</t>
  </si>
  <si>
    <t>CARR. LIBRE A TECATE KM 190</t>
  </si>
  <si>
    <t>CARR. LIBRE TIJUANA - TECATE, FRACC. PIEDRAS BLANCAS</t>
  </si>
  <si>
    <t>CARR. LIBRE MEXICALI-TECATE KM 94</t>
  </si>
  <si>
    <t>CARR. KM 145500 FRENTE AL PARQUE INDUSTRIAL</t>
  </si>
  <si>
    <t>BLVD. DIAZ ORDAZ #12649 PLAZA PATRIA L 4-6</t>
  </si>
  <si>
    <t>RIO COLORADO #10030 L A Y B COL. REVOLUCION</t>
  </si>
  <si>
    <t>BLVD. DIAS ORDAZ #12649 PLAZA PATRIA 3ER PISO</t>
  </si>
  <si>
    <t>CALLE ENSENADA #1028 COLINAS DE CACHUMAC, TECATE</t>
  </si>
  <si>
    <t xml:space="preserve">CARR. ENSENADA LA BUFADORA KM 5 LOCAL 3 Y 4 MANEADERO PTE </t>
  </si>
  <si>
    <t xml:space="preserve">CARR. OJOS NEGROS S/N KM 3.5 COL AGUAJITO </t>
  </si>
  <si>
    <t xml:space="preserve">CALLE CORAL #1187 COL. BUSTAMANTE </t>
  </si>
  <si>
    <t xml:space="preserve">CARR TRANSPENINSULAR CENTRO DE GOBIERNO S. QUINTIN BC </t>
  </si>
  <si>
    <t>CARR. ENS-LA PAZ #6500 EX EJIDO CHAPULTEPEC (CENTRO DE GOB) 3ER PISO</t>
  </si>
  <si>
    <t>CARR. ENS-LA PAZ #6500 EX EJIDO CHAPULTEPEC (CENTRO DE GOB) 2DO PISO</t>
  </si>
  <si>
    <t>SCANER</t>
  </si>
  <si>
    <t>TOTAL EQUIPOS ENSENADA</t>
  </si>
  <si>
    <t>TOTAL EQUIPOS MEXICALI</t>
  </si>
  <si>
    <t>DIRECCION TECNICA DE INVERSION</t>
  </si>
  <si>
    <t>CALLEJON REFORMA #340, ZONA CENTRO</t>
  </si>
  <si>
    <t>NUEVO SISTEMA DE JUSTICIA (2) (1)</t>
  </si>
  <si>
    <t>BIENES PATRIMONIALES (2)</t>
  </si>
  <si>
    <t>NARCOMENUDEO (1)</t>
  </si>
  <si>
    <t>UNIDAD DE DELITOS CONTRA EL PATRIMONIO SOCIAL ESTADO Y JUSTICIA (A)</t>
  </si>
  <si>
    <t>UNIDAD DE DELITOS CONTRA EL PATRIMONIO SOCIAL ESTADO Y JUSTICIA ADICIONAL (1)</t>
  </si>
  <si>
    <t>UNIDAD DE DELITOS CONTRA ROBOS ADICIONAL (1)</t>
  </si>
  <si>
    <t>CALLE 9NA Y BUSTAMANTE S/N PRIMER PISO</t>
  </si>
  <si>
    <t>UNIDAD CONTRA LA LIBERTAD SEXUAL Y LA FAMILIA</t>
  </si>
  <si>
    <t>HOMICIDIOS</t>
  </si>
  <si>
    <t xml:space="preserve">ZONA RIO </t>
  </si>
  <si>
    <t>PGJE VIA RAPIDA</t>
  </si>
  <si>
    <t>TRADICIONAL 2DO PISO</t>
  </si>
  <si>
    <t>ZON RIO</t>
  </si>
  <si>
    <t>UNIDAD TRAMITACION MASIVA DE CAUSAS</t>
  </si>
  <si>
    <t xml:space="preserve">VILLA TURISTICA </t>
  </si>
  <si>
    <t>PROCURADURIA GENERAL DE JUSTICIA DEL ESTADO - EDIFICIO 2 (1)</t>
  </si>
  <si>
    <t>PROCURADURIA GENERAL DE JUSTICIA DEL ESTADO - EDIFICIO 2A (1)</t>
  </si>
  <si>
    <t>PROCURADURIA GENERAL DE JUSTICIA DEL ESTADO - TRAILA (1)</t>
  </si>
  <si>
    <t>PROCURADURIA GENERAL DE JUSTICIA DEL ESTADO (A) (1)</t>
  </si>
  <si>
    <t>PROCURADURIA GENERAL DE JUSTICIA DEL ESTADO (B) (1)</t>
  </si>
  <si>
    <t>PROCURADURIA GENERAL DE JUSTICIA DEL ESTADO (C) (1)</t>
  </si>
  <si>
    <t>PROCURADURIA GENERAL DE JUSTICIA DEL ESTADO (D) (1)</t>
  </si>
  <si>
    <t>PROCURADURIA GENERAL DE JUSTICIA DEL ESTADO (E) (1)</t>
  </si>
  <si>
    <t>HOMICIDIOS CULPOSOS - LA MESA (1)</t>
  </si>
  <si>
    <t>PROLONGACION MURUA S/N COL. CHAPULTEPEC ALAMAR, LA MESA</t>
  </si>
  <si>
    <t>A.M.P. INVESTIGADORA DELITOS SEXUALES Y VIOLENCIA INTRAFAMILIAR</t>
  </si>
  <si>
    <t>A.M.P. INVESTIGADORA DELITOS SEXUALES Y VIOLENCIA INTRAFAMILIAR ADICIONAL</t>
  </si>
  <si>
    <t>DIRECCION DE SERVICIOS PERICIALES AREA PSICOLOGIA</t>
  </si>
  <si>
    <t xml:space="preserve">MINISTERIO PUBLICO </t>
  </si>
  <si>
    <t>PAQUETE</t>
  </si>
  <si>
    <t>CIUDAD</t>
  </si>
  <si>
    <t>DEPENDENCIAS</t>
  </si>
  <si>
    <t>TOTALES</t>
  </si>
  <si>
    <t>PAQUETE 2</t>
  </si>
  <si>
    <t>PAQUETE 3</t>
  </si>
  <si>
    <t>03 PAQUETES DIVIDIDOS EN EL ESTADO</t>
  </si>
  <si>
    <t>PAQUETE 3 (SIN LIMITES DE COPIAS)</t>
  </si>
  <si>
    <t>COLOR</t>
  </si>
  <si>
    <t>BLVD. LAZARO CARDENAS Y CALLE LAS ROCAS NO. 477 ZONA CENTRO</t>
  </si>
  <si>
    <t>VIA RAPIDA PONIENTE #15035 PLAZA MUNDO DIVERTIDO LOCAL 41 Y 43</t>
  </si>
  <si>
    <t>JURIDICO CONTENCIOSO 2DO PISO</t>
  </si>
  <si>
    <t>VIA RAPIDA  ORIENTE #10252 ZONA RIO (2DO PISO)</t>
  </si>
  <si>
    <t>DIRECCION ATENCION A VICTIMAS Y TESTIGOS</t>
  </si>
  <si>
    <t>SUBSECRETARIA DE LA CONTRALORIA Y TRANSPARENCIA GUB.</t>
  </si>
  <si>
    <t>Desarrollo Economico TIJUANA</t>
  </si>
  <si>
    <t>XAVIER VILLAURRUTIA #1271, ZONA URBANA RIO TIJUANA</t>
  </si>
  <si>
    <t>EIDF. PROCURADURIA PGJE (CIAC) 3ERO PISO</t>
  </si>
  <si>
    <t>CALLE ORTOSA ARENKITA FRACC. VALLE DEL PEDREGAL TURQUESA</t>
  </si>
  <si>
    <t>AGENCIA MINISTERIO PUBLICO DAÑOS PATRIMONIALES ORIENTE (2)</t>
  </si>
  <si>
    <t>CALLE RIO COLORADO ENTRE HERMENEGILDO GALEANA Y JOSE MA. AGUAYO FRACC. LAS FUENTES</t>
  </si>
  <si>
    <t>RECAUDACION AUXILIAR DE RENTAS MEXICALI (PLACAS)</t>
  </si>
  <si>
    <t>RECAUDACION AUXILIAR DE RENTAS MEXICALI (PLACAS INICIO DE TRAMITE)</t>
  </si>
  <si>
    <t>DIRECCION DE EGRESOS (NOMINAS) SOTANO</t>
  </si>
  <si>
    <t>SUBSECRETARIA DE PLANEACION Y PRESPUESTO (EJECUTIVO 4TO PISO)</t>
  </si>
  <si>
    <t>DIRECCION DE CONTABILIDAD</t>
  </si>
  <si>
    <t>RECAUDACION AUXILIAR DE RENTAS CENTRAL</t>
  </si>
  <si>
    <t>CALZADA INDEPENDENCIA 994 CENTRO CIVICO 1ER PISO</t>
  </si>
  <si>
    <t>RECAUDACION AUXILIAR DE RENTAS MEXICALI (PLACAS EJECUCION)</t>
  </si>
  <si>
    <t>RECAUDACION AUXILIAR DE RENTAS</t>
  </si>
  <si>
    <t>DIRECCION DE ADMINISTRACION</t>
  </si>
  <si>
    <t>OFICINA AUXILIAR DE COBRO GONZALEZ ORTEGA</t>
  </si>
  <si>
    <t>COMISION ESTATAL DE AVALUOS (CONTRALORIA)</t>
  </si>
  <si>
    <t>SECRETARIA DE LA CONTRALORIA Y TRANSPARENCIA GUBERNAMENTAL</t>
  </si>
  <si>
    <t>CALLE LERDO # 1276 ESQ. CALLE E COL. NUEVA</t>
  </si>
  <si>
    <t>SIDUE 4TO PISO (DIRECCION TECNICA DE INVERSION SECTORIAL)</t>
  </si>
  <si>
    <t>DIRECCION PRESUPUESTAL, FINANCIERA Y DE OBRA</t>
  </si>
  <si>
    <t>DIRECCION DE OBRAS DE EDIFICACION</t>
  </si>
  <si>
    <t>CENTRO DE CULTURA DE LEGALIDAD TIJUANA</t>
  </si>
  <si>
    <t>CALLE PERIMETRAL #7125 3ERA ETAPA ZONA RIO</t>
  </si>
  <si>
    <t>SECRETARIA SEGURIDAD PUBLICA (AREA DE REGISTROS) ESCORPIO</t>
  </si>
  <si>
    <t>ATENCION NIÑOS Y ADOLESCENTES</t>
  </si>
  <si>
    <t>EDIFICIO DE SEGURIDAD PUBLICA, PRADERAS DEL CIPRES</t>
  </si>
  <si>
    <t>3 PAQUETES</t>
  </si>
  <si>
    <t>CENPRODE</t>
  </si>
  <si>
    <t>INGENIERA Y MANTENIMIENTO</t>
  </si>
  <si>
    <t>FONDOS B.C.</t>
  </si>
  <si>
    <t>CALZ. JUSTO SIERRA #337 C.C. LA PLAZITA</t>
  </si>
  <si>
    <t>ARCHIVO GENERAL Y ALMACEN DE EVIDENCIAS</t>
  </si>
  <si>
    <t xml:space="preserve">CALLE NAVOLATO #899 COL. GUAJARDO </t>
  </si>
  <si>
    <t>AV. ANKERITA Y CALLE ORTOSA FRACC. PEDREGAL TURQUESA</t>
  </si>
  <si>
    <t>BLVD. LOPEZ MATEOS  1436 EX EJIDO ZACATECAS</t>
  </si>
  <si>
    <t>NUEVO SISTEMA TECATE</t>
  </si>
  <si>
    <t>CARR. LIBRE TECATE-TIJUANA KM 140 PASO DEL AGUILA</t>
  </si>
  <si>
    <t xml:space="preserve">Policia Estatal Preventiva </t>
  </si>
  <si>
    <t xml:space="preserve">Secretaria  Seguridad Publica </t>
  </si>
  <si>
    <t>CARR. LIBRE TIJUANA -TECATE FRACCIONAMIENTO PIEDRAS BLANCAS</t>
  </si>
  <si>
    <t>CARR. LIBRE TIJUANA-TECATE FRACCIONAMIENTO PIEDRAS BLANCAS</t>
  </si>
  <si>
    <t>CARR. LIBRETIJUANA-TECATE FRACCIONAMIENTO PIEDRAS BLANCAS</t>
  </si>
  <si>
    <t xml:space="preserve">Policia Estatal Preventiva  </t>
  </si>
  <si>
    <t>RELACIONES PUBLICAS (ENSENADA) 172-30-42</t>
  </si>
  <si>
    <t>CARR. ENS-LA PAZ #6500 EX EJIDO CHAPULTEPEC (CENTRO DE GOB) 1ER PISO</t>
  </si>
  <si>
    <t>DEFENSORIA PUB PENAL  9NA E INSURGENTES BUSTAMANTE</t>
  </si>
  <si>
    <t>DEFENSORIA PUB CIVIL  9NA E INSURGENTES  BUSTAMANTE</t>
  </si>
  <si>
    <t>FGE</t>
  </si>
  <si>
    <t>CERESO ENSENADA AREA MEDICA (1)</t>
  </si>
  <si>
    <t>OFICIALIA MAYOR 0310821 (ADICIONAL)</t>
  </si>
  <si>
    <t>OFICIALIA MAYOR 0310821 SAN QUINTIN</t>
  </si>
  <si>
    <t>CENTRO DE GOBIERNO DE SAN QUINTIN</t>
  </si>
  <si>
    <t>UNIDAD CONTRA LA VIDA Y LA INTEGRIDAD</t>
  </si>
  <si>
    <t>UNIDAD DE INVESTIGACION DE DELITOS CONTRA ADOLESCENTES (ADICIONAL) (1)</t>
  </si>
  <si>
    <t>UNIDAD CONTRA ROBOS (ENSENADA) CTRO GOBIERNO</t>
  </si>
  <si>
    <t>SISTEMA TRADICIONAL (1)</t>
  </si>
  <si>
    <t>SISTEMA TRADICIONAL - ADICIONAL (1)</t>
  </si>
  <si>
    <t>UNIDAD CONTRA ROBOS (ENSENADA) BUSTAMANTE</t>
  </si>
  <si>
    <t>UNIDAD DE ORIENTACION Y ATENCION TEMPRANA (1)</t>
  </si>
  <si>
    <t>UTMC (1) UNIDAD DE TRAMITACION MASIVA CAUSAS</t>
  </si>
  <si>
    <t>Mediacion SEJAP</t>
  </si>
  <si>
    <t>DIRECCION DE AVERIGUACIONES PREVIAS  (1)</t>
  </si>
  <si>
    <t>AGENCIA DEL MP INVEST DE DELITOS PATRIMONIALES</t>
  </si>
  <si>
    <t>NARCOMENUDEO AMP FUERO COMUN INICIADORA</t>
  </si>
  <si>
    <t>CALLE 9NA Y ESPINOZA, CENTRO</t>
  </si>
  <si>
    <t xml:space="preserve">AMP. MANEADERO </t>
  </si>
  <si>
    <t>Mediacion SEJAP MANEADERO</t>
  </si>
  <si>
    <t>AMP. FRANCISCO ZARCO  VALLE GPE.</t>
  </si>
  <si>
    <t>BLVD. FRANCISCO ZARCO #147  VALLE DE GUADALUPE</t>
  </si>
  <si>
    <t>AMP. SISTEMA TRADICIONAL SAN QUINTIN</t>
  </si>
  <si>
    <t>SEJAP SAN QUINTIN</t>
  </si>
  <si>
    <t>COORDINACION DE ATENCION A VICTIMAS Y TESTIGOS S.Q.</t>
  </si>
  <si>
    <t>UNIDAD CON DETENIDO</t>
  </si>
  <si>
    <t>SEJAP nuevo edificio</t>
  </si>
  <si>
    <t>CORDINACION DE EVALUACION (1)</t>
  </si>
  <si>
    <t>SH</t>
  </si>
  <si>
    <t>CENCAFI (ENSENADA) 175-30-31</t>
  </si>
  <si>
    <t>AUDITORIA FISCAL (ENSENADA) 172-30-11</t>
  </si>
  <si>
    <t>RECAUDACION AUX. RENTAS ENSENADA  # 301/3156</t>
  </si>
  <si>
    <t>RECAUDACION AUX. RENTAS ENSENADA (PLACAS) ext 3102</t>
  </si>
  <si>
    <t>SHFP</t>
  </si>
  <si>
    <t>SRIA. HONESTIDAD Y FUNCION PUBLICA (CONTRALORIA)</t>
  </si>
  <si>
    <t>SIDURT</t>
  </si>
  <si>
    <t>SRIA. DESARROLLO URBANO Y REOR. TERRITORIAL</t>
  </si>
  <si>
    <t>SEST</t>
  </si>
  <si>
    <t>SEPESCA (1)</t>
  </si>
  <si>
    <t>SAN QUITNIN</t>
  </si>
  <si>
    <t xml:space="preserve">SRIA. PROTECCION AL AMBIENTE (ECOLOGIA) </t>
  </si>
  <si>
    <t>SCSA</t>
  </si>
  <si>
    <t>SRIA. CAMPO Y SEG. ALIMENTARIA (ENSENADA)</t>
  </si>
  <si>
    <t>SRIA. CAMPO Y SEG. ALIMENTARIA (SAN QUINTIN)</t>
  </si>
  <si>
    <t>SIBSO</t>
  </si>
  <si>
    <t xml:space="preserve">SRIA. INCLUSION Y BIENESTAR SOCIAL (SAN QUINTIN) </t>
  </si>
  <si>
    <t xml:space="preserve">SRIA. INCLUSION Y BIENESTAR SOCIAL (ENSENADA) </t>
  </si>
  <si>
    <t xml:space="preserve">CONCILIACION Y ARBITRAJE (ENSENADA) </t>
  </si>
  <si>
    <t>SECRETARIA DEL TRABAJO (ENSENADA)</t>
  </si>
  <si>
    <t>AV. DEL PUERTO 351 Y 355, PLAYA ENSENADA</t>
  </si>
  <si>
    <t>SECRETARIA DEL TRABAJO (SAN QUINTIN)</t>
  </si>
  <si>
    <t>CARRETERA TRANSPENINSULAR L-10 MZ-12 LOCAL 3, EJ. NUEVO MEXICALI, S.Q.</t>
  </si>
  <si>
    <t>BLANCO Y NEGRO</t>
  </si>
  <si>
    <t>ARCHIVO GENERAL NOTARIAS (F)</t>
  </si>
  <si>
    <t>PODER EJECUTIVO 3ER PISO</t>
  </si>
  <si>
    <t>DIRECCION U.E.E.P. (1)</t>
  </si>
  <si>
    <t>EQUIPO ADICIONAL CAPACITACION (CENPRODE)</t>
  </si>
  <si>
    <t>RECURSOS HUMANOS</t>
  </si>
  <si>
    <t>TALLER MECANICO (1)</t>
  </si>
  <si>
    <t>UNIDAD TRANSPARENCIA</t>
  </si>
  <si>
    <t>CALLE LERDO 1276 ESQ. CON CALLE E</t>
  </si>
  <si>
    <t>ARCHIVO GENERAL PRODURADURIA</t>
  </si>
  <si>
    <t>ATENCION A VICTIMAS PSICOLOGIA (1)</t>
  </si>
  <si>
    <t>CIAC 2DO PISO</t>
  </si>
  <si>
    <t>DIRECCION INSTITUTO CAPACITACION</t>
  </si>
  <si>
    <t>EDIF. CIAC 1ER PISO</t>
  </si>
  <si>
    <t>FISCALÍA ESPECIALIZADA EN LA INVESTIGACIÓN DEL DELITO DE LA TORTURA (1)</t>
  </si>
  <si>
    <t>RIO CULIACAN</t>
  </si>
  <si>
    <t>JEFATURA DE VISITADURIA (1)</t>
  </si>
  <si>
    <t>SEJAP VALLE DE PUEBLA</t>
  </si>
  <si>
    <t>JUNTA DE CONCILIACIÓN Y ARBITRAJE (ADICIONAL) (1)</t>
  </si>
  <si>
    <t>PLAZA FIMBRES</t>
  </si>
  <si>
    <t>PODER EJECUTIVO 3ER PISA [CENTRO CIVICO]</t>
  </si>
  <si>
    <t>DIRECCION DE ADQUISICIONES - TITULAR</t>
  </si>
  <si>
    <t>SEE</t>
  </si>
  <si>
    <t xml:space="preserve">CONTROL ESCOLAR U.E.E.P. </t>
  </si>
  <si>
    <t xml:space="preserve">AV FRESNILLO #310 ZONA URBANO ZACATECAS </t>
  </si>
  <si>
    <t>Calle José Haros Aguilar Fracc. Villa Turística, ROSARITO</t>
  </si>
  <si>
    <t>ATENCION A VICTIMAS - ADICIONAL</t>
  </si>
  <si>
    <t>ROSARITO EDIFICIO NUEVO DE LA PGJE.</t>
  </si>
  <si>
    <t>Penitenciaria del Estado-Juridico y Direccion</t>
  </si>
  <si>
    <t>SUPERVICION DE MEDIDAS CAUTELARES</t>
  </si>
  <si>
    <t>AVE. MISION STO. DOMINGO S/N ,COLONIA EL DESCANSO, TECATE, B.C.</t>
  </si>
  <si>
    <t>SERVICIOS PERICIALES TECATE</t>
  </si>
  <si>
    <t>ABELARDO L RODRIGUEZ Y CALLEJON REFORMA, DETRAS DE EL MEJOR PAN DE TECATE</t>
  </si>
  <si>
    <t>PENITENCIARIA EL HONGO 1 MINIMA PELIGROSIDAD / ADUANA</t>
  </si>
  <si>
    <t>DIRECCION GENERAL DE EJECUCION DE PENAS (1)</t>
  </si>
  <si>
    <t>BLVD. BENITO JUAREZ #298. TEL 661 100 2032 Y 661 100 2202</t>
  </si>
  <si>
    <t>PENITENCIARIA EL HONGO III - COMANDANCIA</t>
  </si>
  <si>
    <t xml:space="preserve">TODAS LAS DEPENDENCIAS </t>
  </si>
  <si>
    <t>TODAS LAS DEPENDENCIAS</t>
  </si>
  <si>
    <t>DEPTO. PROGRAMACION Y PRESUPUESTO DEL SECTOR PARAESTATAL</t>
  </si>
  <si>
    <t>Junio 03 2020 a Junio 03 2021</t>
  </si>
  <si>
    <t>MULTIFUNCIONAL</t>
  </si>
  <si>
    <t>TIPO   B</t>
  </si>
  <si>
    <t>CONTRATACION DE SERVICIO DE FOTO IMPRESIÓN Y/O FOTO COPIADO "JUNIO 03 DE 2020 - JUNIO 03 DE 2021"</t>
  </si>
  <si>
    <t>COPIADORAS "JUNIO 03 DE 2020 - JUNIO 03 DE 2021"  DETALLE POR PAQUETE Y TIPO DE MAQUINA</t>
  </si>
  <si>
    <t>Junio 03 de 2020 a Junio 03 de 2021</t>
  </si>
  <si>
    <t>TIPO   A</t>
  </si>
  <si>
    <t>TIPO    B</t>
  </si>
  <si>
    <t>TIPO   C</t>
  </si>
  <si>
    <t>TIPO   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</si>
</sst>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_(* #,##0_);_(* \(#,##0\);_(* &quot;-&quot;??_);_(@_)"/>
    <numFmt numFmtId="167" formatCode="&quot;$&quot;#,##0.00"/>
    <numFmt numFmtId="168" formatCode="0_ ;[Red]\-0\ "/>
    <numFmt numFmtId="169" formatCode="_-* #,##0_-;\-* #,##0_-;_-* &quot;-&quot;??_-;_-@_-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8"/>
      <name val="Arial Narrow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8"/>
      <name val="Arial Narrow"/>
      <family val="2"/>
    </font>
    <font>
      <b/>
      <sz val="8"/>
      <color indexed="8"/>
      <name val="Arial"/>
      <family val="2"/>
    </font>
    <font>
      <sz val="8"/>
      <color indexed="8"/>
      <name val="Arial Narrow"/>
      <family val="2"/>
    </font>
    <font>
      <b/>
      <sz val="8"/>
      <color indexed="8"/>
      <name val="Arial"/>
      <family val="2"/>
    </font>
    <font>
      <sz val="9"/>
      <name val="Arial Narrow"/>
      <family val="2"/>
    </font>
    <font>
      <b/>
      <sz val="16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1"/>
      <name val="Calibri"/>
      <family val="2"/>
      <scheme val="minor"/>
    </font>
    <font>
      <b/>
      <i/>
      <sz val="12"/>
      <name val="Arial"/>
      <family val="2"/>
    </font>
    <font>
      <b/>
      <sz val="9"/>
      <name val="Arial Narrow"/>
      <family val="2"/>
    </font>
    <font>
      <b/>
      <sz val="9"/>
      <color indexed="8"/>
      <name val="Arial Narrow"/>
      <family val="2"/>
    </font>
    <font>
      <b/>
      <sz val="8"/>
      <color indexed="8"/>
      <name val="Arial Narrow"/>
      <family val="2"/>
    </font>
    <font>
      <sz val="10"/>
      <name val="Arial Narrow"/>
      <family val="2"/>
    </font>
    <font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0"/>
      <color theme="1"/>
      <name val="Calibri"/>
      <family val="2"/>
    </font>
    <font>
      <sz val="10"/>
      <color rgb="FFCCCC00"/>
      <name val="Arial"/>
      <family val="2"/>
    </font>
    <font>
      <b/>
      <sz val="9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EAEC84"/>
        <bgColor indexed="64"/>
      </patternFill>
    </fill>
    <fill>
      <patternFill patternType="solid">
        <fgColor rgb="FFCCCC00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85">
    <xf numFmtId="0" fontId="0" fillId="0" borderId="0"/>
    <xf numFmtId="43" fontId="5" fillId="0" borderId="0" applyFont="0" applyFill="0" applyBorder="0" applyAlignment="0" applyProtection="0"/>
    <xf numFmtId="0" fontId="5" fillId="0" borderId="0"/>
    <xf numFmtId="0" fontId="22" fillId="0" borderId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44" fontId="5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44" fontId="3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24" fillId="0" borderId="0" applyNumberFormat="0" applyBorder="0" applyAlignment="0"/>
    <xf numFmtId="9" fontId="5" fillId="0" borderId="0" applyFont="0" applyFill="0" applyBorder="0" applyAlignment="0" applyProtection="0"/>
    <xf numFmtId="9" fontId="34" fillId="0" borderId="0" applyFont="0" applyFill="0" applyBorder="0" applyAlignment="0" applyProtection="0"/>
  </cellStyleXfs>
  <cellXfs count="387">
    <xf numFmtId="0" fontId="0" fillId="0" borderId="0" xfId="0"/>
    <xf numFmtId="0" fontId="8" fillId="0" borderId="0" xfId="0" applyFont="1" applyFill="1"/>
    <xf numFmtId="0" fontId="0" fillId="0" borderId="0" xfId="0" applyBorder="1"/>
    <xf numFmtId="0" fontId="0" fillId="0" borderId="0" xfId="0" applyFill="1" applyBorder="1"/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0" fillId="0" borderId="0" xfId="0" applyFill="1"/>
    <xf numFmtId="0" fontId="16" fillId="0" borderId="0" xfId="0" applyFont="1" applyBorder="1"/>
    <xf numFmtId="0" fontId="18" fillId="0" borderId="2" xfId="0" applyFont="1" applyFill="1" applyBorder="1"/>
    <xf numFmtId="0" fontId="17" fillId="0" borderId="4" xfId="0" quotePrefix="1" applyFont="1" applyFill="1" applyBorder="1" applyAlignment="1">
      <alignment horizontal="center"/>
    </xf>
    <xf numFmtId="0" fontId="18" fillId="0" borderId="5" xfId="0" applyFont="1" applyFill="1" applyBorder="1"/>
    <xf numFmtId="166" fontId="14" fillId="0" borderId="5" xfId="1" applyNumberFormat="1" applyFont="1" applyFill="1" applyBorder="1" applyAlignment="1">
      <alignment horizontal="right"/>
    </xf>
    <xf numFmtId="166" fontId="14" fillId="0" borderId="7" xfId="1" applyNumberFormat="1" applyFont="1" applyFill="1" applyBorder="1" applyAlignment="1">
      <alignment horizontal="right"/>
    </xf>
    <xf numFmtId="0" fontId="19" fillId="0" borderId="9" xfId="0" quotePrefix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9" fillId="2" borderId="4" xfId="0" applyFont="1" applyFill="1" applyBorder="1" applyAlignment="1">
      <alignment horizontal="left" vertical="center"/>
    </xf>
    <xf numFmtId="0" fontId="9" fillId="2" borderId="9" xfId="0" applyFont="1" applyFill="1" applyBorder="1" applyAlignment="1">
      <alignment horizontal="left" vertical="center"/>
    </xf>
    <xf numFmtId="0" fontId="13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3" borderId="0" xfId="0" applyFill="1" applyBorder="1"/>
    <xf numFmtId="0" fontId="0" fillId="3" borderId="0" xfId="0" applyFill="1"/>
    <xf numFmtId="166" fontId="6" fillId="0" borderId="2" xfId="1" applyNumberFormat="1" applyFont="1" applyFill="1" applyBorder="1" applyAlignment="1"/>
    <xf numFmtId="0" fontId="0" fillId="3" borderId="0" xfId="0" applyFill="1" applyBorder="1" applyAlignment="1">
      <alignment horizontal="center" vertical="center"/>
    </xf>
    <xf numFmtId="0" fontId="10" fillId="3" borderId="0" xfId="0" applyFont="1" applyFill="1" applyBorder="1" applyAlignment="1">
      <alignment wrapText="1"/>
    </xf>
    <xf numFmtId="0" fontId="9" fillId="2" borderId="4" xfId="2" applyFont="1" applyFill="1" applyBorder="1" applyAlignment="1">
      <alignment horizontal="left" vertical="center"/>
    </xf>
    <xf numFmtId="0" fontId="9" fillId="2" borderId="10" xfId="2" applyFont="1" applyFill="1" applyBorder="1" applyAlignment="1">
      <alignment horizontal="left" vertical="center"/>
    </xf>
    <xf numFmtId="166" fontId="6" fillId="0" borderId="7" xfId="1" applyNumberFormat="1" applyFont="1" applyFill="1" applyBorder="1" applyAlignment="1"/>
    <xf numFmtId="0" fontId="9" fillId="2" borderId="9" xfId="2" applyFont="1" applyFill="1" applyBorder="1" applyAlignment="1">
      <alignment horizontal="left" vertical="center"/>
    </xf>
    <xf numFmtId="0" fontId="16" fillId="0" borderId="0" xfId="0" applyFont="1" applyFill="1"/>
    <xf numFmtId="0" fontId="7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29" fillId="0" borderId="0" xfId="0" applyFont="1" applyFill="1" applyBorder="1" applyAlignment="1">
      <alignment vertical="center" wrapText="1"/>
    </xf>
    <xf numFmtId="167" fontId="29" fillId="0" borderId="0" xfId="0" applyNumberFormat="1" applyFont="1" applyFill="1" applyBorder="1" applyAlignment="1">
      <alignment horizontal="center" vertical="center"/>
    </xf>
    <xf numFmtId="0" fontId="30" fillId="0" borderId="0" xfId="1" applyNumberFormat="1" applyFont="1" applyFill="1" applyBorder="1" applyAlignment="1">
      <alignment horizontal="center" vertical="center"/>
    </xf>
    <xf numFmtId="0" fontId="31" fillId="0" borderId="0" xfId="0" quotePrefix="1" applyFont="1" applyFill="1" applyBorder="1" applyAlignment="1">
      <alignment horizontal="center"/>
    </xf>
    <xf numFmtId="168" fontId="16" fillId="0" borderId="0" xfId="1" applyNumberFormat="1" applyFont="1" applyFill="1" applyBorder="1" applyAlignment="1"/>
    <xf numFmtId="0" fontId="16" fillId="0" borderId="0" xfId="0" applyFont="1" applyAlignment="1"/>
    <xf numFmtId="166" fontId="13" fillId="0" borderId="0" xfId="1" applyNumberFormat="1" applyFont="1" applyFill="1" applyBorder="1" applyAlignment="1"/>
    <xf numFmtId="0" fontId="16" fillId="0" borderId="0" xfId="0" applyFont="1" applyAlignment="1">
      <alignment horizontal="center"/>
    </xf>
    <xf numFmtId="168" fontId="32" fillId="0" borderId="0" xfId="1" applyNumberFormat="1" applyFont="1" applyFill="1" applyBorder="1" applyAlignment="1"/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Border="1" applyAlignment="1"/>
    <xf numFmtId="0" fontId="10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7" fillId="0" borderId="9" xfId="0" quotePrefix="1" applyFont="1" applyFill="1" applyBorder="1" applyAlignment="1">
      <alignment horizontal="center"/>
    </xf>
    <xf numFmtId="166" fontId="6" fillId="0" borderId="0" xfId="1" applyNumberFormat="1" applyFont="1" applyFill="1" applyBorder="1" applyAlignment="1">
      <alignment horizontal="right"/>
    </xf>
    <xf numFmtId="168" fontId="12" fillId="0" borderId="0" xfId="0" applyNumberFormat="1" applyFont="1" applyFill="1" applyAlignment="1">
      <alignment vertical="center"/>
    </xf>
    <xf numFmtId="166" fontId="14" fillId="0" borderId="2" xfId="1" applyNumberFormat="1" applyFont="1" applyFill="1" applyBorder="1" applyAlignment="1">
      <alignment horizontal="right"/>
    </xf>
    <xf numFmtId="10" fontId="16" fillId="0" borderId="0" xfId="184" applyNumberFormat="1" applyFont="1" applyFill="1" applyBorder="1" applyAlignment="1">
      <alignment horizontal="center" vertical="center"/>
    </xf>
    <xf numFmtId="166" fontId="20" fillId="0" borderId="2" xfId="1" applyNumberFormat="1" applyFont="1" applyFill="1" applyBorder="1" applyAlignment="1">
      <alignment horizontal="center" vertical="center" wrapText="1"/>
    </xf>
    <xf numFmtId="166" fontId="20" fillId="0" borderId="2" xfId="1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0" fillId="0" borderId="9" xfId="0" quotePrefix="1" applyFont="1" applyFill="1" applyBorder="1" applyAlignment="1">
      <alignment horizontal="center" vertical="center"/>
    </xf>
    <xf numFmtId="166" fontId="12" fillId="0" borderId="3" xfId="1" applyNumberFormat="1" applyFont="1" applyFill="1" applyBorder="1" applyAlignment="1">
      <alignment vertical="center"/>
    </xf>
    <xf numFmtId="0" fontId="30" fillId="0" borderId="12" xfId="0" quotePrefix="1" applyFont="1" applyFill="1" applyBorder="1" applyAlignment="1">
      <alignment horizontal="center" vertical="center"/>
    </xf>
    <xf numFmtId="166" fontId="20" fillId="0" borderId="13" xfId="1" applyNumberFormat="1" applyFont="1" applyFill="1" applyBorder="1" applyAlignment="1">
      <alignment horizontal="center" vertical="center" wrapText="1"/>
    </xf>
    <xf numFmtId="166" fontId="20" fillId="0" borderId="13" xfId="1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3" borderId="6" xfId="0" applyFont="1" applyFill="1" applyBorder="1" applyAlignment="1">
      <alignment horizontal="center" vertical="center"/>
    </xf>
    <xf numFmtId="0" fontId="9" fillId="3" borderId="3" xfId="2" applyFont="1" applyFill="1" applyBorder="1" applyAlignment="1">
      <alignment horizontal="center" vertical="center"/>
    </xf>
    <xf numFmtId="0" fontId="9" fillId="3" borderId="6" xfId="2" applyFont="1" applyFill="1" applyBorder="1" applyAlignment="1">
      <alignment horizontal="center" vertical="center"/>
    </xf>
    <xf numFmtId="0" fontId="5" fillId="0" borderId="0" xfId="0" applyFont="1" applyFill="1"/>
    <xf numFmtId="0" fontId="9" fillId="3" borderId="3" xfId="0" applyFont="1" applyFill="1" applyBorder="1" applyAlignment="1">
      <alignment horizontal="center" vertical="center"/>
    </xf>
    <xf numFmtId="164" fontId="0" fillId="0" borderId="0" xfId="0" applyNumberFormat="1"/>
    <xf numFmtId="0" fontId="17" fillId="0" borderId="29" xfId="0" quotePrefix="1" applyFont="1" applyFill="1" applyBorder="1" applyAlignment="1">
      <alignment horizontal="center"/>
    </xf>
    <xf numFmtId="0" fontId="18" fillId="0" borderId="7" xfId="0" applyFont="1" applyFill="1" applyBorder="1"/>
    <xf numFmtId="0" fontId="7" fillId="0" borderId="0" xfId="0" applyFont="1" applyAlignment="1">
      <alignment vertical="center" wrapText="1"/>
    </xf>
    <xf numFmtId="0" fontId="28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166" fontId="12" fillId="0" borderId="3" xfId="1" applyNumberFormat="1" applyFont="1" applyFill="1" applyBorder="1" applyAlignment="1">
      <alignment horizontal="right"/>
    </xf>
    <xf numFmtId="166" fontId="12" fillId="0" borderId="2" xfId="1" applyNumberFormat="1" applyFont="1" applyFill="1" applyBorder="1" applyAlignment="1">
      <alignment horizontal="right"/>
    </xf>
    <xf numFmtId="0" fontId="23" fillId="0" borderId="2" xfId="3" applyFont="1" applyFill="1" applyBorder="1"/>
    <xf numFmtId="0" fontId="27" fillId="0" borderId="2" xfId="0" applyFont="1" applyFill="1" applyBorder="1"/>
    <xf numFmtId="0" fontId="27" fillId="0" borderId="35" xfId="0" applyFont="1" applyFill="1" applyBorder="1" applyAlignment="1" applyProtection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2" xfId="0" applyFont="1" applyFill="1" applyBorder="1" applyAlignment="1">
      <alignment horizontal="center"/>
    </xf>
    <xf numFmtId="0" fontId="27" fillId="0" borderId="2" xfId="0" applyFont="1" applyFill="1" applyBorder="1" applyAlignment="1"/>
    <xf numFmtId="0" fontId="27" fillId="0" borderId="2" xfId="0" applyFont="1" applyFill="1" applyBorder="1" applyAlignment="1" applyProtection="1">
      <alignment horizontal="center" vertical="center"/>
    </xf>
    <xf numFmtId="0" fontId="35" fillId="0" borderId="0" xfId="0" applyFont="1" applyAlignment="1"/>
    <xf numFmtId="0" fontId="35" fillId="0" borderId="0" xfId="0" applyFont="1" applyAlignment="1">
      <alignment horizontal="center"/>
    </xf>
    <xf numFmtId="0" fontId="36" fillId="3" borderId="4" xfId="2" applyFont="1" applyFill="1" applyBorder="1" applyAlignment="1">
      <alignment vertical="center"/>
    </xf>
    <xf numFmtId="0" fontId="35" fillId="0" borderId="0" xfId="0" applyFont="1" applyBorder="1"/>
    <xf numFmtId="0" fontId="36" fillId="3" borderId="9" xfId="2" applyFont="1" applyFill="1" applyBorder="1" applyAlignment="1">
      <alignment vertical="center"/>
    </xf>
    <xf numFmtId="0" fontId="27" fillId="0" borderId="34" xfId="0" applyFont="1" applyFill="1" applyBorder="1" applyAlignment="1">
      <alignment horizontal="center"/>
    </xf>
    <xf numFmtId="0" fontId="27" fillId="0" borderId="35" xfId="0" applyFont="1" applyFill="1" applyBorder="1" applyAlignment="1"/>
    <xf numFmtId="0" fontId="27" fillId="0" borderId="35" xfId="0" applyFont="1" applyBorder="1" applyAlignment="1">
      <alignment horizontal="center" vertical="center"/>
    </xf>
    <xf numFmtId="169" fontId="27" fillId="0" borderId="35" xfId="1" applyNumberFormat="1" applyFont="1" applyBorder="1" applyAlignment="1">
      <alignment horizontal="center" vertical="center"/>
    </xf>
    <xf numFmtId="0" fontId="27" fillId="0" borderId="0" xfId="0" applyFont="1"/>
    <xf numFmtId="169" fontId="27" fillId="0" borderId="2" xfId="1" applyNumberFormat="1" applyFont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vertical="center"/>
    </xf>
    <xf numFmtId="0" fontId="27" fillId="0" borderId="2" xfId="0" applyFont="1" applyFill="1" applyBorder="1" applyAlignment="1">
      <alignment vertical="center" wrapText="1"/>
    </xf>
    <xf numFmtId="0" fontId="27" fillId="0" borderId="2" xfId="0" applyFont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36" fillId="3" borderId="6" xfId="0" applyFont="1" applyFill="1" applyBorder="1" applyAlignment="1">
      <alignment horizontal="center" vertical="center"/>
    </xf>
    <xf numFmtId="0" fontId="36" fillId="3" borderId="3" xfId="0" applyFont="1" applyFill="1" applyBorder="1" applyAlignment="1">
      <alignment horizontal="center" vertical="center"/>
    </xf>
    <xf numFmtId="0" fontId="36" fillId="3" borderId="3" xfId="2" applyFont="1" applyFill="1" applyBorder="1" applyAlignment="1">
      <alignment horizontal="center" vertical="center"/>
    </xf>
    <xf numFmtId="49" fontId="27" fillId="0" borderId="4" xfId="0" applyNumberFormat="1" applyFont="1" applyBorder="1" applyAlignment="1">
      <alignment horizontal="center"/>
    </xf>
    <xf numFmtId="0" fontId="27" fillId="0" borderId="5" xfId="0" applyFont="1" applyBorder="1" applyAlignment="1">
      <alignment horizontal="center" vertical="center"/>
    </xf>
    <xf numFmtId="169" fontId="27" fillId="0" borderId="36" xfId="1" applyNumberFormat="1" applyFont="1" applyBorder="1" applyAlignment="1">
      <alignment horizontal="center" vertical="center"/>
    </xf>
    <xf numFmtId="49" fontId="27" fillId="0" borderId="9" xfId="0" applyNumberFormat="1" applyFont="1" applyBorder="1" applyAlignment="1">
      <alignment horizontal="center"/>
    </xf>
    <xf numFmtId="169" fontId="27" fillId="0" borderId="3" xfId="1" applyNumberFormat="1" applyFont="1" applyBorder="1" applyAlignment="1">
      <alignment horizontal="center" vertical="center"/>
    </xf>
    <xf numFmtId="49" fontId="27" fillId="0" borderId="12" xfId="0" applyNumberFormat="1" applyFont="1" applyBorder="1" applyAlignment="1">
      <alignment horizontal="center"/>
    </xf>
    <xf numFmtId="0" fontId="27" fillId="0" borderId="13" xfId="0" applyFont="1" applyFill="1" applyBorder="1" applyAlignment="1">
      <alignment horizontal="center"/>
    </xf>
    <xf numFmtId="0" fontId="27" fillId="0" borderId="13" xfId="0" applyFont="1" applyFill="1" applyBorder="1" applyAlignment="1"/>
    <xf numFmtId="0" fontId="27" fillId="0" borderId="13" xfId="0" applyFont="1" applyFill="1" applyBorder="1" applyAlignment="1" applyProtection="1">
      <alignment horizontal="center" vertical="center"/>
    </xf>
    <xf numFmtId="0" fontId="27" fillId="0" borderId="13" xfId="0" applyFont="1" applyBorder="1" applyAlignment="1">
      <alignment horizontal="center" vertical="center"/>
    </xf>
    <xf numFmtId="169" fontId="27" fillId="0" borderId="13" xfId="1" applyNumberFormat="1" applyFont="1" applyBorder="1" applyAlignment="1">
      <alignment horizontal="center" vertical="center"/>
    </xf>
    <xf numFmtId="169" fontId="27" fillId="0" borderId="15" xfId="1" applyNumberFormat="1" applyFont="1" applyBorder="1" applyAlignment="1">
      <alignment horizontal="center" vertical="center"/>
    </xf>
    <xf numFmtId="0" fontId="27" fillId="0" borderId="5" xfId="0" applyFont="1" applyFill="1" applyBorder="1" applyAlignment="1">
      <alignment horizontal="center"/>
    </xf>
    <xf numFmtId="0" fontId="27" fillId="0" borderId="5" xfId="0" applyFont="1" applyFill="1" applyBorder="1" applyAlignment="1"/>
    <xf numFmtId="0" fontId="27" fillId="0" borderId="5" xfId="0" applyFont="1" applyFill="1" applyBorder="1" applyAlignment="1" applyProtection="1">
      <alignment horizontal="center" vertical="center"/>
    </xf>
    <xf numFmtId="169" fontId="27" fillId="0" borderId="5" xfId="1" applyNumberFormat="1" applyFont="1" applyBorder="1" applyAlignment="1">
      <alignment horizontal="center" vertical="center"/>
    </xf>
    <xf numFmtId="0" fontId="27" fillId="0" borderId="5" xfId="0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vertical="center"/>
    </xf>
    <xf numFmtId="0" fontId="27" fillId="0" borderId="13" xfId="0" applyFont="1" applyFill="1" applyBorder="1" applyAlignment="1">
      <alignment horizontal="center" vertical="center"/>
    </xf>
    <xf numFmtId="0" fontId="27" fillId="0" borderId="13" xfId="0" applyFont="1" applyFill="1" applyBorder="1" applyAlignment="1">
      <alignment vertical="center"/>
    </xf>
    <xf numFmtId="0" fontId="27" fillId="0" borderId="5" xfId="0" applyFont="1" applyBorder="1" applyAlignment="1">
      <alignment horizontal="left" vertical="center"/>
    </xf>
    <xf numFmtId="0" fontId="27" fillId="0" borderId="13" xfId="0" applyFont="1" applyBorder="1" applyAlignment="1">
      <alignment horizontal="left" vertical="center"/>
    </xf>
    <xf numFmtId="49" fontId="27" fillId="0" borderId="26" xfId="0" applyNumberFormat="1" applyFont="1" applyBorder="1" applyAlignment="1">
      <alignment horizontal="center"/>
    </xf>
    <xf numFmtId="0" fontId="27" fillId="0" borderId="14" xfId="0" applyFont="1" applyFill="1" applyBorder="1" applyAlignment="1">
      <alignment horizontal="center"/>
    </xf>
    <xf numFmtId="0" fontId="27" fillId="0" borderId="14" xfId="0" applyFont="1" applyFill="1" applyBorder="1" applyAlignment="1"/>
    <xf numFmtId="0" fontId="27" fillId="0" borderId="14" xfId="0" applyFont="1" applyFill="1" applyBorder="1" applyAlignment="1" applyProtection="1">
      <alignment horizontal="center" vertical="center"/>
    </xf>
    <xf numFmtId="0" fontId="27" fillId="0" borderId="14" xfId="0" applyFont="1" applyBorder="1" applyAlignment="1">
      <alignment horizontal="center" vertical="center"/>
    </xf>
    <xf numFmtId="169" fontId="27" fillId="0" borderId="14" xfId="1" applyNumberFormat="1" applyFont="1" applyBorder="1" applyAlignment="1">
      <alignment horizontal="center" vertical="center"/>
    </xf>
    <xf numFmtId="0" fontId="4" fillId="0" borderId="2" xfId="3" applyFont="1" applyFill="1" applyBorder="1" applyAlignment="1">
      <alignment horizontal="center"/>
    </xf>
    <xf numFmtId="0" fontId="4" fillId="0" borderId="11" xfId="3" applyFont="1" applyFill="1" applyBorder="1" applyAlignment="1">
      <alignment horizontal="center"/>
    </xf>
    <xf numFmtId="0" fontId="4" fillId="0" borderId="2" xfId="3" applyFont="1" applyFill="1" applyBorder="1"/>
    <xf numFmtId="0" fontId="4" fillId="0" borderId="3" xfId="3" applyFont="1" applyBorder="1" applyAlignment="1">
      <alignment horizontal="center"/>
    </xf>
    <xf numFmtId="0" fontId="4" fillId="0" borderId="13" xfId="3" applyFont="1" applyFill="1" applyBorder="1" applyAlignment="1">
      <alignment horizontal="center"/>
    </xf>
    <xf numFmtId="0" fontId="4" fillId="0" borderId="7" xfId="3" applyFont="1" applyFill="1" applyBorder="1" applyAlignment="1">
      <alignment horizontal="center"/>
    </xf>
    <xf numFmtId="0" fontId="4" fillId="0" borderId="23" xfId="3" applyFont="1" applyFill="1" applyBorder="1" applyAlignment="1">
      <alignment horizontal="center"/>
    </xf>
    <xf numFmtId="0" fontId="4" fillId="0" borderId="37" xfId="3" applyFont="1" applyFill="1" applyBorder="1" applyAlignment="1">
      <alignment horizontal="center"/>
    </xf>
    <xf numFmtId="0" fontId="4" fillId="0" borderId="5" xfId="3" applyFont="1" applyFill="1" applyBorder="1" applyAlignment="1">
      <alignment horizontal="center"/>
    </xf>
    <xf numFmtId="0" fontId="4" fillId="0" borderId="13" xfId="3" applyFont="1" applyFill="1" applyBorder="1"/>
    <xf numFmtId="0" fontId="4" fillId="0" borderId="5" xfId="3" applyFont="1" applyFill="1" applyBorder="1"/>
    <xf numFmtId="0" fontId="4" fillId="0" borderId="3" xfId="3" applyFont="1" applyFill="1" applyBorder="1" applyAlignment="1">
      <alignment horizontal="center"/>
    </xf>
    <xf numFmtId="0" fontId="4" fillId="0" borderId="11" xfId="3" applyFont="1" applyFill="1" applyBorder="1"/>
    <xf numFmtId="0" fontId="5" fillId="3" borderId="0" xfId="0" applyFont="1" applyFill="1" applyBorder="1"/>
    <xf numFmtId="0" fontId="22" fillId="0" borderId="0" xfId="3" applyFill="1" applyBorder="1" applyAlignment="1">
      <alignment horizontal="center"/>
    </xf>
    <xf numFmtId="0" fontId="22" fillId="0" borderId="0" xfId="3" applyFill="1" applyBorder="1"/>
    <xf numFmtId="0" fontId="24" fillId="0" borderId="0" xfId="0" applyFont="1" applyFill="1" applyBorder="1" applyAlignment="1">
      <alignment horizontal="center"/>
    </xf>
    <xf numFmtId="0" fontId="5" fillId="0" borderId="0" xfId="3" applyFont="1" applyFill="1" applyBorder="1" applyAlignment="1">
      <alignment horizontal="center"/>
    </xf>
    <xf numFmtId="0" fontId="5" fillId="0" borderId="0" xfId="3" applyFont="1" applyBorder="1" applyAlignment="1">
      <alignment horizontal="center"/>
    </xf>
    <xf numFmtId="0" fontId="4" fillId="0" borderId="7" xfId="3" applyFont="1" applyFill="1" applyBorder="1"/>
    <xf numFmtId="0" fontId="5" fillId="0" borderId="0" xfId="0" applyFont="1" applyFill="1" applyBorder="1"/>
    <xf numFmtId="0" fontId="22" fillId="0" borderId="40" xfId="3" applyFill="1" applyBorder="1"/>
    <xf numFmtId="0" fontId="22" fillId="0" borderId="41" xfId="3" applyFill="1" applyBorder="1" applyAlignment="1">
      <alignment horizontal="center"/>
    </xf>
    <xf numFmtId="0" fontId="9" fillId="4" borderId="15" xfId="0" applyFont="1" applyFill="1" applyBorder="1" applyAlignment="1">
      <alignment horizontal="center" vertical="center"/>
    </xf>
    <xf numFmtId="0" fontId="4" fillId="0" borderId="7" xfId="3" applyFont="1" applyBorder="1"/>
    <xf numFmtId="0" fontId="4" fillId="0" borderId="2" xfId="3" applyFont="1" applyBorder="1"/>
    <xf numFmtId="0" fontId="4" fillId="0" borderId="11" xfId="3" applyFont="1" applyBorder="1"/>
    <xf numFmtId="0" fontId="4" fillId="0" borderId="5" xfId="3" applyFont="1" applyBorder="1"/>
    <xf numFmtId="0" fontId="4" fillId="0" borderId="13" xfId="3" applyFont="1" applyBorder="1"/>
    <xf numFmtId="0" fontId="38" fillId="5" borderId="35" xfId="0" applyFont="1" applyFill="1" applyBorder="1" applyAlignment="1">
      <alignment horizontal="center" vertical="center" wrapText="1"/>
    </xf>
    <xf numFmtId="0" fontId="38" fillId="5" borderId="14" xfId="0" applyFont="1" applyFill="1" applyBorder="1" applyAlignment="1">
      <alignment horizontal="center" vertical="center" wrapText="1"/>
    </xf>
    <xf numFmtId="0" fontId="38" fillId="5" borderId="17" xfId="0" applyFont="1" applyFill="1" applyBorder="1" applyAlignment="1">
      <alignment horizontal="center" vertical="center" wrapText="1"/>
    </xf>
    <xf numFmtId="0" fontId="38" fillId="5" borderId="36" xfId="0" applyFont="1" applyFill="1" applyBorder="1" applyAlignment="1">
      <alignment horizontal="center" vertical="center" wrapText="1"/>
    </xf>
    <xf numFmtId="0" fontId="4" fillId="0" borderId="7" xfId="3" applyFont="1" applyBorder="1" applyAlignment="1">
      <alignment horizontal="center"/>
    </xf>
    <xf numFmtId="0" fontId="38" fillId="5" borderId="30" xfId="0" applyFont="1" applyFill="1" applyBorder="1" applyAlignment="1">
      <alignment horizontal="center" vertical="center" wrapText="1"/>
    </xf>
    <xf numFmtId="0" fontId="38" fillId="5" borderId="38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23" fillId="0" borderId="2" xfId="0" applyFont="1" applyFill="1" applyBorder="1" applyAlignment="1">
      <alignment horizontal="center"/>
    </xf>
    <xf numFmtId="0" fontId="23" fillId="0" borderId="7" xfId="0" applyFont="1" applyFill="1" applyBorder="1" applyAlignment="1">
      <alignment horizontal="center"/>
    </xf>
    <xf numFmtId="0" fontId="23" fillId="0" borderId="13" xfId="0" applyFont="1" applyFill="1" applyBorder="1" applyAlignment="1">
      <alignment horizontal="center"/>
    </xf>
    <xf numFmtId="0" fontId="23" fillId="0" borderId="11" xfId="0" applyFont="1" applyFill="1" applyBorder="1" applyAlignment="1">
      <alignment horizontal="center"/>
    </xf>
    <xf numFmtId="0" fontId="27" fillId="0" borderId="7" xfId="3" applyFont="1" applyBorder="1" applyAlignment="1">
      <alignment horizontal="center"/>
    </xf>
    <xf numFmtId="0" fontId="27" fillId="0" borderId="8" xfId="3" applyFont="1" applyBorder="1" applyAlignment="1">
      <alignment horizontal="center"/>
    </xf>
    <xf numFmtId="0" fontId="27" fillId="0" borderId="2" xfId="3" applyFont="1" applyFill="1" applyBorder="1" applyAlignment="1">
      <alignment horizontal="center"/>
    </xf>
    <xf numFmtId="0" fontId="27" fillId="0" borderId="2" xfId="3" applyFont="1" applyBorder="1" applyAlignment="1">
      <alignment horizontal="center"/>
    </xf>
    <xf numFmtId="0" fontId="27" fillId="0" borderId="3" xfId="3" applyFont="1" applyBorder="1" applyAlignment="1">
      <alignment horizontal="center"/>
    </xf>
    <xf numFmtId="0" fontId="27" fillId="0" borderId="11" xfId="3" applyFont="1" applyFill="1" applyBorder="1" applyAlignment="1">
      <alignment horizontal="center"/>
    </xf>
    <xf numFmtId="0" fontId="27" fillId="0" borderId="11" xfId="3" applyFont="1" applyBorder="1" applyAlignment="1">
      <alignment horizontal="center"/>
    </xf>
    <xf numFmtId="0" fontId="27" fillId="0" borderId="16" xfId="3" applyFont="1" applyBorder="1" applyAlignment="1">
      <alignment horizontal="center"/>
    </xf>
    <xf numFmtId="0" fontId="27" fillId="0" borderId="5" xfId="3" applyFont="1" applyFill="1" applyBorder="1" applyAlignment="1">
      <alignment horizontal="center"/>
    </xf>
    <xf numFmtId="0" fontId="27" fillId="0" borderId="5" xfId="3" applyFont="1" applyBorder="1" applyAlignment="1">
      <alignment horizontal="center"/>
    </xf>
    <xf numFmtId="0" fontId="27" fillId="0" borderId="6" xfId="3" applyFont="1" applyBorder="1" applyAlignment="1">
      <alignment horizontal="center"/>
    </xf>
    <xf numFmtId="0" fontId="27" fillId="0" borderId="3" xfId="3" applyFont="1" applyFill="1" applyBorder="1" applyAlignment="1">
      <alignment horizontal="center"/>
    </xf>
    <xf numFmtId="0" fontId="27" fillId="0" borderId="5" xfId="3" applyFont="1" applyFill="1" applyBorder="1"/>
    <xf numFmtId="0" fontId="27" fillId="0" borderId="2" xfId="3" applyFont="1" applyFill="1" applyBorder="1"/>
    <xf numFmtId="0" fontId="27" fillId="0" borderId="7" xfId="3" applyFont="1" applyFill="1" applyBorder="1" applyAlignment="1">
      <alignment horizontal="center"/>
    </xf>
    <xf numFmtId="0" fontId="27" fillId="0" borderId="13" xfId="3" applyFont="1" applyFill="1" applyBorder="1" applyAlignment="1">
      <alignment horizontal="center"/>
    </xf>
    <xf numFmtId="0" fontId="27" fillId="0" borderId="6" xfId="3" applyFont="1" applyFill="1" applyBorder="1" applyAlignment="1">
      <alignment horizontal="center"/>
    </xf>
    <xf numFmtId="0" fontId="40" fillId="0" borderId="7" xfId="3" applyFont="1" applyBorder="1" applyAlignment="1">
      <alignment horizontal="center"/>
    </xf>
    <xf numFmtId="0" fontId="40" fillId="0" borderId="7" xfId="3" applyFont="1" applyBorder="1"/>
    <xf numFmtId="0" fontId="40" fillId="0" borderId="8" xfId="3" applyFont="1" applyBorder="1" applyAlignment="1">
      <alignment horizontal="center"/>
    </xf>
    <xf numFmtId="0" fontId="40" fillId="0" borderId="2" xfId="3" applyFont="1" applyBorder="1" applyAlignment="1">
      <alignment horizontal="center"/>
    </xf>
    <xf numFmtId="0" fontId="40" fillId="0" borderId="2" xfId="3" applyFont="1" applyFill="1" applyBorder="1" applyAlignment="1">
      <alignment horizontal="center"/>
    </xf>
    <xf numFmtId="0" fontId="40" fillId="0" borderId="2" xfId="3" applyFont="1" applyFill="1" applyBorder="1"/>
    <xf numFmtId="0" fontId="40" fillId="0" borderId="2" xfId="3" applyFont="1" applyBorder="1"/>
    <xf numFmtId="0" fontId="40" fillId="0" borderId="3" xfId="3" applyFont="1" applyBorder="1" applyAlignment="1">
      <alignment horizontal="center"/>
    </xf>
    <xf numFmtId="0" fontId="40" fillId="0" borderId="11" xfId="3" applyFont="1" applyBorder="1" applyAlignment="1">
      <alignment horizontal="center"/>
    </xf>
    <xf numFmtId="0" fontId="40" fillId="0" borderId="11" xfId="3" applyFont="1" applyFill="1" applyBorder="1" applyAlignment="1">
      <alignment horizontal="center"/>
    </xf>
    <xf numFmtId="0" fontId="40" fillId="0" borderId="11" xfId="3" applyFont="1" applyFill="1" applyBorder="1"/>
    <xf numFmtId="0" fontId="40" fillId="0" borderId="11" xfId="3" applyFont="1" applyBorder="1"/>
    <xf numFmtId="0" fontId="40" fillId="0" borderId="16" xfId="3" applyFont="1" applyBorder="1" applyAlignment="1">
      <alignment horizontal="center"/>
    </xf>
    <xf numFmtId="0" fontId="40" fillId="0" borderId="5" xfId="3" applyFont="1" applyBorder="1" applyAlignment="1">
      <alignment horizontal="center"/>
    </xf>
    <xf numFmtId="0" fontId="40" fillId="0" borderId="5" xfId="3" applyFont="1" applyFill="1" applyBorder="1" applyAlignment="1">
      <alignment horizontal="center"/>
    </xf>
    <xf numFmtId="0" fontId="40" fillId="0" borderId="5" xfId="3" applyFont="1" applyFill="1" applyBorder="1"/>
    <xf numFmtId="0" fontId="40" fillId="0" borderId="5" xfId="3" applyFont="1" applyBorder="1"/>
    <xf numFmtId="0" fontId="40" fillId="0" borderId="6" xfId="3" applyFont="1" applyBorder="1" applyAlignment="1">
      <alignment horizontal="center"/>
    </xf>
    <xf numFmtId="0" fontId="40" fillId="0" borderId="7" xfId="3" applyFont="1" applyFill="1" applyBorder="1" applyAlignment="1">
      <alignment horizontal="center"/>
    </xf>
    <xf numFmtId="0" fontId="40" fillId="0" borderId="7" xfId="3" applyFont="1" applyFill="1" applyBorder="1"/>
    <xf numFmtId="0" fontId="40" fillId="0" borderId="2" xfId="0" applyFont="1" applyFill="1" applyBorder="1"/>
    <xf numFmtId="0" fontId="39" fillId="0" borderId="2" xfId="0" applyFont="1" applyFill="1" applyBorder="1"/>
    <xf numFmtId="0" fontId="40" fillId="0" borderId="13" xfId="3" applyFont="1" applyBorder="1" applyAlignment="1">
      <alignment horizontal="center"/>
    </xf>
    <xf numFmtId="0" fontId="40" fillId="0" borderId="13" xfId="3" applyFont="1" applyFill="1" applyBorder="1" applyAlignment="1">
      <alignment horizontal="center"/>
    </xf>
    <xf numFmtId="0" fontId="40" fillId="0" borderId="13" xfId="3" applyFont="1" applyFill="1" applyBorder="1"/>
    <xf numFmtId="0" fontId="40" fillId="0" borderId="13" xfId="3" applyFont="1" applyBorder="1"/>
    <xf numFmtId="0" fontId="40" fillId="0" borderId="15" xfId="3" applyFont="1" applyBorder="1" applyAlignment="1">
      <alignment horizontal="center"/>
    </xf>
    <xf numFmtId="0" fontId="40" fillId="0" borderId="14" xfId="3" applyFont="1" applyFill="1" applyBorder="1" applyAlignment="1">
      <alignment horizontal="center"/>
    </xf>
    <xf numFmtId="0" fontId="40" fillId="0" borderId="14" xfId="3" applyFont="1" applyFill="1" applyBorder="1"/>
    <xf numFmtId="0" fontId="4" fillId="0" borderId="2" xfId="3" applyFont="1" applyBorder="1" applyAlignment="1">
      <alignment vertical="center"/>
    </xf>
    <xf numFmtId="0" fontId="4" fillId="0" borderId="30" xfId="3" applyFont="1" applyBorder="1"/>
    <xf numFmtId="0" fontId="3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27" fillId="0" borderId="3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/>
    </xf>
    <xf numFmtId="49" fontId="4" fillId="0" borderId="0" xfId="3" quotePrefix="1" applyNumberFormat="1" applyFont="1" applyBorder="1" applyAlignment="1">
      <alignment horizontal="center" vertical="center"/>
    </xf>
    <xf numFmtId="49" fontId="27" fillId="0" borderId="9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7" fillId="0" borderId="15" xfId="3" applyFont="1" applyFill="1" applyBorder="1" applyAlignment="1">
      <alignment horizontal="center"/>
    </xf>
    <xf numFmtId="0" fontId="27" fillId="0" borderId="39" xfId="0" applyFont="1" applyFill="1" applyBorder="1"/>
    <xf numFmtId="0" fontId="27" fillId="0" borderId="11" xfId="0" applyFont="1" applyFill="1" applyBorder="1"/>
    <xf numFmtId="0" fontId="40" fillId="0" borderId="3" xfId="3" applyFont="1" applyFill="1" applyBorder="1" applyAlignment="1">
      <alignment horizontal="center"/>
    </xf>
    <xf numFmtId="0" fontId="40" fillId="0" borderId="15" xfId="3" applyFont="1" applyFill="1" applyBorder="1" applyAlignment="1">
      <alignment horizontal="center"/>
    </xf>
    <xf numFmtId="0" fontId="40" fillId="0" borderId="8" xfId="3" applyFont="1" applyFill="1" applyBorder="1" applyAlignment="1">
      <alignment horizontal="center"/>
    </xf>
    <xf numFmtId="0" fontId="39" fillId="0" borderId="3" xfId="0" applyFont="1" applyFill="1" applyBorder="1" applyAlignment="1">
      <alignment horizontal="center"/>
    </xf>
    <xf numFmtId="0" fontId="40" fillId="0" borderId="16" xfId="3" applyFont="1" applyFill="1" applyBorder="1" applyAlignment="1">
      <alignment horizontal="center"/>
    </xf>
    <xf numFmtId="0" fontId="40" fillId="0" borderId="6" xfId="3" applyFont="1" applyFill="1" applyBorder="1" applyAlignment="1">
      <alignment horizontal="center"/>
    </xf>
    <xf numFmtId="0" fontId="40" fillId="0" borderId="17" xfId="3" applyFont="1" applyFill="1" applyBorder="1" applyAlignment="1">
      <alignment horizontal="center"/>
    </xf>
    <xf numFmtId="0" fontId="39" fillId="0" borderId="2" xfId="3" applyFont="1" applyFill="1" applyBorder="1" applyAlignment="1">
      <alignment horizontal="center"/>
    </xf>
    <xf numFmtId="169" fontId="27" fillId="0" borderId="28" xfId="1" applyNumberFormat="1" applyFont="1" applyBorder="1" applyAlignment="1">
      <alignment horizontal="center" vertical="center"/>
    </xf>
    <xf numFmtId="49" fontId="27" fillId="0" borderId="29" xfId="0" applyNumberFormat="1" applyFont="1" applyBorder="1" applyAlignment="1">
      <alignment horizontal="center"/>
    </xf>
    <xf numFmtId="0" fontId="27" fillId="0" borderId="7" xfId="0" applyFont="1" applyFill="1" applyBorder="1" applyAlignment="1">
      <alignment horizontal="center"/>
    </xf>
    <xf numFmtId="0" fontId="27" fillId="0" borderId="7" xfId="0" applyFont="1" applyFill="1" applyBorder="1" applyAlignment="1"/>
    <xf numFmtId="0" fontId="27" fillId="0" borderId="7" xfId="0" applyFont="1" applyFill="1" applyBorder="1" applyAlignment="1" applyProtection="1">
      <alignment horizontal="center" vertical="center"/>
    </xf>
    <xf numFmtId="0" fontId="27" fillId="0" borderId="7" xfId="0" applyFont="1" applyBorder="1" applyAlignment="1">
      <alignment horizontal="center" vertical="center"/>
    </xf>
    <xf numFmtId="169" fontId="27" fillId="0" borderId="7" xfId="1" applyNumberFormat="1" applyFont="1" applyBorder="1" applyAlignment="1">
      <alignment horizontal="center" vertical="center"/>
    </xf>
    <xf numFmtId="169" fontId="27" fillId="0" borderId="8" xfId="1" applyNumberFormat="1" applyFont="1" applyBorder="1" applyAlignment="1">
      <alignment horizontal="center" vertical="center"/>
    </xf>
    <xf numFmtId="169" fontId="27" fillId="0" borderId="38" xfId="1" applyNumberFormat="1" applyFont="1" applyBorder="1" applyAlignment="1">
      <alignment horizontal="center" vertical="center"/>
    </xf>
    <xf numFmtId="0" fontId="3" fillId="0" borderId="11" xfId="3" applyFont="1" applyFill="1" applyBorder="1" applyAlignment="1">
      <alignment horizontal="center"/>
    </xf>
    <xf numFmtId="0" fontId="3" fillId="0" borderId="11" xfId="3" applyFont="1" applyFill="1" applyBorder="1"/>
    <xf numFmtId="0" fontId="3" fillId="0" borderId="2" xfId="3" applyFont="1" applyFill="1" applyBorder="1"/>
    <xf numFmtId="0" fontId="10" fillId="0" borderId="0" xfId="0" applyFont="1" applyFill="1" applyBorder="1"/>
    <xf numFmtId="166" fontId="12" fillId="0" borderId="8" xfId="1" applyNumberFormat="1" applyFont="1" applyFill="1" applyBorder="1" applyAlignment="1">
      <alignment horizontal="right"/>
    </xf>
    <xf numFmtId="166" fontId="12" fillId="0" borderId="6" xfId="1" applyNumberFormat="1" applyFont="1" applyFill="1" applyBorder="1" applyAlignment="1">
      <alignment horizontal="right"/>
    </xf>
    <xf numFmtId="0" fontId="2" fillId="0" borderId="5" xfId="3" applyFont="1" applyFill="1" applyBorder="1" applyAlignment="1">
      <alignment horizontal="center"/>
    </xf>
    <xf numFmtId="0" fontId="23" fillId="0" borderId="35" xfId="0" applyFont="1" applyFill="1" applyBorder="1" applyAlignment="1">
      <alignment horizontal="center"/>
    </xf>
    <xf numFmtId="0" fontId="4" fillId="0" borderId="42" xfId="3" applyFont="1" applyFill="1" applyBorder="1" applyAlignment="1">
      <alignment horizontal="center"/>
    </xf>
    <xf numFmtId="0" fontId="23" fillId="0" borderId="43" xfId="0" applyFont="1" applyFill="1" applyBorder="1" applyAlignment="1">
      <alignment horizontal="center"/>
    </xf>
    <xf numFmtId="0" fontId="35" fillId="0" borderId="7" xfId="3" applyFont="1" applyBorder="1" applyAlignment="1">
      <alignment horizontal="center"/>
    </xf>
    <xf numFmtId="0" fontId="35" fillId="0" borderId="2" xfId="3" applyFont="1" applyFill="1" applyBorder="1" applyAlignment="1">
      <alignment horizontal="center"/>
    </xf>
    <xf numFmtId="0" fontId="35" fillId="0" borderId="11" xfId="3" applyFont="1" applyFill="1" applyBorder="1" applyAlignment="1">
      <alignment horizontal="center"/>
    </xf>
    <xf numFmtId="0" fontId="35" fillId="0" borderId="5" xfId="3" applyFont="1" applyFill="1" applyBorder="1" applyAlignment="1">
      <alignment horizontal="center"/>
    </xf>
    <xf numFmtId="0" fontId="41" fillId="0" borderId="13" xfId="3" applyFont="1" applyFill="1" applyBorder="1" applyAlignment="1">
      <alignment horizontal="center"/>
    </xf>
    <xf numFmtId="0" fontId="41" fillId="0" borderId="2" xfId="3" applyFont="1" applyFill="1" applyBorder="1" applyAlignment="1">
      <alignment horizontal="center"/>
    </xf>
    <xf numFmtId="0" fontId="35" fillId="0" borderId="13" xfId="3" applyFont="1" applyFill="1" applyBorder="1" applyAlignment="1">
      <alignment horizontal="center"/>
    </xf>
    <xf numFmtId="0" fontId="35" fillId="0" borderId="7" xfId="3" applyFont="1" applyFill="1" applyBorder="1" applyAlignment="1">
      <alignment horizontal="center"/>
    </xf>
    <xf numFmtId="0" fontId="41" fillId="0" borderId="5" xfId="3" applyFont="1" applyFill="1" applyBorder="1" applyAlignment="1">
      <alignment horizontal="center"/>
    </xf>
    <xf numFmtId="0" fontId="41" fillId="0" borderId="7" xfId="3" applyFont="1" applyFill="1" applyBorder="1" applyAlignment="1">
      <alignment horizontal="center"/>
    </xf>
    <xf numFmtId="0" fontId="41" fillId="0" borderId="11" xfId="3" applyFont="1" applyFill="1" applyBorder="1" applyAlignment="1">
      <alignment horizontal="center"/>
    </xf>
    <xf numFmtId="166" fontId="42" fillId="0" borderId="2" xfId="1" applyNumberFormat="1" applyFont="1" applyFill="1" applyBorder="1" applyAlignment="1">
      <alignment horizontal="center" vertical="center"/>
    </xf>
    <xf numFmtId="166" fontId="43" fillId="0" borderId="3" xfId="1" applyNumberFormat="1" applyFont="1" applyFill="1" applyBorder="1" applyAlignment="1">
      <alignment horizontal="center" vertical="center"/>
    </xf>
    <xf numFmtId="166" fontId="42" fillId="0" borderId="2" xfId="1" applyNumberFormat="1" applyFont="1" applyFill="1" applyBorder="1" applyAlignment="1">
      <alignment horizontal="center" vertical="center" wrapText="1"/>
    </xf>
    <xf numFmtId="166" fontId="43" fillId="0" borderId="3" xfId="1" applyNumberFormat="1" applyFont="1" applyFill="1" applyBorder="1" applyAlignment="1">
      <alignment horizontal="center" vertical="center" wrapText="1"/>
    </xf>
    <xf numFmtId="166" fontId="42" fillId="0" borderId="13" xfId="1" applyNumberFormat="1" applyFont="1" applyFill="1" applyBorder="1" applyAlignment="1">
      <alignment horizontal="center" vertical="center"/>
    </xf>
    <xf numFmtId="166" fontId="43" fillId="0" borderId="15" xfId="1" applyNumberFormat="1" applyFont="1" applyFill="1" applyBorder="1" applyAlignment="1">
      <alignment horizontal="center" vertical="center"/>
    </xf>
    <xf numFmtId="0" fontId="27" fillId="0" borderId="44" xfId="3" applyFont="1" applyFill="1" applyBorder="1" applyAlignment="1">
      <alignment horizontal="center"/>
    </xf>
    <xf numFmtId="0" fontId="27" fillId="0" borderId="45" xfId="3" applyFont="1" applyFill="1" applyBorder="1" applyAlignment="1">
      <alignment horizontal="center"/>
    </xf>
    <xf numFmtId="0" fontId="27" fillId="0" borderId="46" xfId="3" applyFont="1" applyFill="1" applyBorder="1" applyAlignment="1">
      <alignment horizontal="center"/>
    </xf>
    <xf numFmtId="0" fontId="27" fillId="0" borderId="47" xfId="3" applyFont="1" applyFill="1" applyBorder="1" applyAlignment="1">
      <alignment horizontal="center"/>
    </xf>
    <xf numFmtId="0" fontId="4" fillId="0" borderId="46" xfId="3" applyFont="1" applyFill="1" applyBorder="1" applyAlignment="1">
      <alignment horizontal="center"/>
    </xf>
    <xf numFmtId="0" fontId="4" fillId="0" borderId="44" xfId="3" applyFont="1" applyFill="1" applyBorder="1" applyAlignment="1">
      <alignment horizontal="center"/>
    </xf>
    <xf numFmtId="0" fontId="27" fillId="0" borderId="48" xfId="3" applyFont="1" applyFill="1" applyBorder="1" applyAlignment="1">
      <alignment horizontal="center"/>
    </xf>
    <xf numFmtId="0" fontId="4" fillId="0" borderId="45" xfId="3" applyFont="1" applyFill="1" applyBorder="1" applyAlignment="1">
      <alignment horizontal="center"/>
    </xf>
    <xf numFmtId="0" fontId="27" fillId="0" borderId="22" xfId="3" applyFont="1" applyFill="1" applyBorder="1" applyAlignment="1">
      <alignment horizontal="center"/>
    </xf>
    <xf numFmtId="0" fontId="35" fillId="0" borderId="35" xfId="3" applyFont="1" applyFill="1" applyBorder="1" applyAlignment="1">
      <alignment horizontal="center"/>
    </xf>
    <xf numFmtId="0" fontId="44" fillId="0" borderId="7" xfId="3" applyFont="1" applyBorder="1"/>
    <xf numFmtId="0" fontId="44" fillId="0" borderId="2" xfId="3" applyFont="1" applyFill="1" applyBorder="1"/>
    <xf numFmtId="0" fontId="44" fillId="0" borderId="11" xfId="3" applyFont="1" applyFill="1" applyBorder="1"/>
    <xf numFmtId="0" fontId="44" fillId="0" borderId="5" xfId="3" applyFont="1" applyFill="1" applyBorder="1"/>
    <xf numFmtId="0" fontId="44" fillId="0" borderId="13" xfId="3" applyFont="1" applyFill="1" applyBorder="1"/>
    <xf numFmtId="0" fontId="44" fillId="0" borderId="7" xfId="3" applyFont="1" applyFill="1" applyBorder="1"/>
    <xf numFmtId="0" fontId="44" fillId="0" borderId="14" xfId="3" applyFont="1" applyFill="1" applyBorder="1"/>
    <xf numFmtId="0" fontId="45" fillId="3" borderId="0" xfId="0" applyFont="1" applyFill="1" applyBorder="1"/>
    <xf numFmtId="0" fontId="29" fillId="6" borderId="4" xfId="0" applyFont="1" applyFill="1" applyBorder="1" applyAlignment="1">
      <alignment horizontal="center" vertical="center" wrapText="1"/>
    </xf>
    <xf numFmtId="0" fontId="29" fillId="6" borderId="5" xfId="0" applyFont="1" applyFill="1" applyBorder="1" applyAlignment="1" applyProtection="1">
      <alignment horizontal="center" vertical="center" wrapText="1"/>
      <protection locked="0"/>
    </xf>
    <xf numFmtId="0" fontId="13" fillId="6" borderId="5" xfId="0" applyFont="1" applyFill="1" applyBorder="1" applyAlignment="1" applyProtection="1">
      <alignment horizontal="center" vertical="center" wrapText="1"/>
      <protection locked="0"/>
    </xf>
    <xf numFmtId="0" fontId="13" fillId="6" borderId="6" xfId="0" applyFont="1" applyFill="1" applyBorder="1" applyAlignment="1" applyProtection="1">
      <alignment horizontal="center" vertical="center" wrapText="1"/>
      <protection locked="0"/>
    </xf>
    <xf numFmtId="0" fontId="46" fillId="6" borderId="26" xfId="1" applyNumberFormat="1" applyFont="1" applyFill="1" applyBorder="1" applyAlignment="1">
      <alignment horizontal="right" vertical="center"/>
    </xf>
    <xf numFmtId="166" fontId="46" fillId="6" borderId="14" xfId="1" applyNumberFormat="1" applyFont="1" applyFill="1" applyBorder="1" applyAlignment="1">
      <alignment horizontal="center" vertical="center"/>
    </xf>
    <xf numFmtId="0" fontId="46" fillId="6" borderId="14" xfId="1" applyNumberFormat="1" applyFont="1" applyFill="1" applyBorder="1" applyAlignment="1">
      <alignment horizontal="center" vertical="center"/>
    </xf>
    <xf numFmtId="0" fontId="46" fillId="6" borderId="17" xfId="1" applyNumberFormat="1" applyFont="1" applyFill="1" applyBorder="1" applyAlignment="1">
      <alignment horizontal="center" vertical="center"/>
    </xf>
    <xf numFmtId="0" fontId="19" fillId="6" borderId="13" xfId="1" applyNumberFormat="1" applyFont="1" applyFill="1" applyBorder="1" applyAlignment="1">
      <alignment horizontal="center"/>
    </xf>
    <xf numFmtId="166" fontId="19" fillId="6" borderId="13" xfId="1" applyNumberFormat="1" applyFont="1" applyFill="1" applyBorder="1" applyAlignment="1">
      <alignment horizontal="center"/>
    </xf>
    <xf numFmtId="0" fontId="19" fillId="6" borderId="15" xfId="1" applyNumberFormat="1" applyFont="1" applyFill="1" applyBorder="1" applyAlignment="1">
      <alignment horizontal="center"/>
    </xf>
    <xf numFmtId="0" fontId="19" fillId="7" borderId="13" xfId="1" applyNumberFormat="1" applyFont="1" applyFill="1" applyBorder="1" applyAlignment="1">
      <alignment horizontal="center"/>
    </xf>
    <xf numFmtId="166" fontId="19" fillId="7" borderId="13" xfId="1" applyNumberFormat="1" applyFont="1" applyFill="1" applyBorder="1" applyAlignment="1">
      <alignment horizontal="center"/>
    </xf>
    <xf numFmtId="169" fontId="27" fillId="0" borderId="49" xfId="1" applyNumberFormat="1" applyFont="1" applyBorder="1" applyAlignment="1">
      <alignment horizontal="center" vertical="center"/>
    </xf>
    <xf numFmtId="0" fontId="13" fillId="6" borderId="14" xfId="0" applyFont="1" applyFill="1" applyBorder="1" applyAlignment="1" applyProtection="1">
      <alignment horizontal="center" vertical="center" wrapText="1"/>
      <protection locked="0"/>
    </xf>
    <xf numFmtId="0" fontId="13" fillId="6" borderId="17" xfId="0" applyFont="1" applyFill="1" applyBorder="1" applyAlignment="1" applyProtection="1">
      <alignment horizontal="center" vertical="center" wrapText="1"/>
      <protection locked="0"/>
    </xf>
    <xf numFmtId="0" fontId="9" fillId="6" borderId="12" xfId="0" applyFont="1" applyFill="1" applyBorder="1" applyAlignment="1">
      <alignment horizontal="right" vertical="center"/>
    </xf>
    <xf numFmtId="0" fontId="9" fillId="6" borderId="10" xfId="2" applyFont="1" applyFill="1" applyBorder="1" applyAlignment="1">
      <alignment horizontal="center" vertical="center"/>
    </xf>
    <xf numFmtId="0" fontId="7" fillId="6" borderId="16" xfId="2" applyFont="1" applyFill="1" applyBorder="1" applyAlignment="1">
      <alignment horizontal="center" vertical="center"/>
    </xf>
    <xf numFmtId="0" fontId="36" fillId="6" borderId="10" xfId="2" applyFont="1" applyFill="1" applyBorder="1" applyAlignment="1">
      <alignment horizontal="right" vertical="center"/>
    </xf>
    <xf numFmtId="0" fontId="37" fillId="6" borderId="16" xfId="2" applyFont="1" applyFill="1" applyBorder="1" applyAlignment="1">
      <alignment horizontal="center" vertical="center"/>
    </xf>
    <xf numFmtId="166" fontId="6" fillId="0" borderId="41" xfId="1" applyNumberFormat="1" applyFont="1" applyFill="1" applyBorder="1" applyAlignment="1">
      <alignment horizontal="center"/>
    </xf>
    <xf numFmtId="49" fontId="4" fillId="0" borderId="50" xfId="3" applyNumberFormat="1" applyFont="1" applyBorder="1" applyAlignment="1">
      <alignment horizontal="center" vertical="center"/>
    </xf>
    <xf numFmtId="49" fontId="4" fillId="0" borderId="23" xfId="3" applyNumberFormat="1" applyFont="1" applyBorder="1" applyAlignment="1">
      <alignment horizontal="center" vertical="center"/>
    </xf>
    <xf numFmtId="49" fontId="4" fillId="0" borderId="37" xfId="3" applyNumberFormat="1" applyFont="1" applyBorder="1" applyAlignment="1">
      <alignment horizontal="center" vertical="center"/>
    </xf>
    <xf numFmtId="49" fontId="4" fillId="0" borderId="51" xfId="3" applyNumberFormat="1" applyFont="1" applyBorder="1" applyAlignment="1">
      <alignment horizontal="center" vertical="center"/>
    </xf>
    <xf numFmtId="49" fontId="4" fillId="0" borderId="23" xfId="3" applyNumberFormat="1" applyFont="1" applyFill="1" applyBorder="1" applyAlignment="1">
      <alignment horizontal="center" vertical="center"/>
    </xf>
    <xf numFmtId="49" fontId="4" fillId="0" borderId="23" xfId="3" quotePrefix="1" applyNumberFormat="1" applyFont="1" applyFill="1" applyBorder="1" applyAlignment="1">
      <alignment horizontal="center" vertical="center"/>
    </xf>
    <xf numFmtId="49" fontId="4" fillId="0" borderId="22" xfId="3" quotePrefix="1" applyNumberFormat="1" applyFont="1" applyFill="1" applyBorder="1" applyAlignment="1">
      <alignment horizontal="center" vertical="center"/>
    </xf>
    <xf numFmtId="49" fontId="4" fillId="0" borderId="51" xfId="3" applyNumberFormat="1" applyFont="1" applyFill="1" applyBorder="1" applyAlignment="1">
      <alignment horizontal="center" vertical="center"/>
    </xf>
    <xf numFmtId="49" fontId="4" fillId="0" borderId="37" xfId="3" applyNumberFormat="1" applyFont="1" applyFill="1" applyBorder="1" applyAlignment="1">
      <alignment horizontal="center" vertical="center"/>
    </xf>
    <xf numFmtId="49" fontId="4" fillId="0" borderId="50" xfId="3" applyNumberFormat="1" applyFont="1" applyFill="1" applyBorder="1" applyAlignment="1">
      <alignment horizontal="center" vertical="center"/>
    </xf>
    <xf numFmtId="49" fontId="3" fillId="0" borderId="37" xfId="3" applyNumberFormat="1" applyFont="1" applyFill="1" applyBorder="1" applyAlignment="1">
      <alignment horizontal="center" vertical="center"/>
    </xf>
    <xf numFmtId="49" fontId="4" fillId="0" borderId="51" xfId="3" quotePrefix="1" applyNumberFormat="1" applyFont="1" applyFill="1" applyBorder="1" applyAlignment="1">
      <alignment horizontal="center" vertical="center"/>
    </xf>
    <xf numFmtId="49" fontId="4" fillId="0" borderId="37" xfId="3" quotePrefix="1" applyNumberFormat="1" applyFont="1" applyFill="1" applyBorder="1" applyAlignment="1">
      <alignment horizontal="center" vertical="center"/>
    </xf>
    <xf numFmtId="49" fontId="4" fillId="0" borderId="50" xfId="3" quotePrefix="1" applyNumberFormat="1" applyFont="1" applyFill="1" applyBorder="1" applyAlignment="1">
      <alignment horizontal="center" vertical="center"/>
    </xf>
    <xf numFmtId="0" fontId="39" fillId="0" borderId="40" xfId="0" applyFont="1" applyBorder="1" applyAlignment="1">
      <alignment horizontal="center" vertical="center"/>
    </xf>
    <xf numFmtId="49" fontId="40" fillId="0" borderId="50" xfId="3" quotePrefix="1" applyNumberFormat="1" applyFont="1" applyBorder="1" applyAlignment="1">
      <alignment horizontal="center"/>
    </xf>
    <xf numFmtId="49" fontId="40" fillId="0" borderId="23" xfId="3" quotePrefix="1" applyNumberFormat="1" applyFont="1" applyBorder="1" applyAlignment="1">
      <alignment horizontal="center"/>
    </xf>
    <xf numFmtId="49" fontId="40" fillId="0" borderId="37" xfId="3" quotePrefix="1" applyNumberFormat="1" applyFont="1" applyBorder="1" applyAlignment="1">
      <alignment horizontal="center"/>
    </xf>
    <xf numFmtId="49" fontId="40" fillId="0" borderId="51" xfId="3" quotePrefix="1" applyNumberFormat="1" applyFont="1" applyBorder="1" applyAlignment="1">
      <alignment horizontal="center"/>
    </xf>
    <xf numFmtId="49" fontId="40" fillId="0" borderId="23" xfId="3" quotePrefix="1" applyNumberFormat="1" applyFont="1" applyFill="1" applyBorder="1" applyAlignment="1">
      <alignment horizontal="center"/>
    </xf>
    <xf numFmtId="49" fontId="40" fillId="0" borderId="22" xfId="3" quotePrefix="1" applyNumberFormat="1" applyFont="1" applyFill="1" applyBorder="1" applyAlignment="1">
      <alignment horizontal="center"/>
    </xf>
    <xf numFmtId="49" fontId="40" fillId="0" borderId="50" xfId="3" quotePrefix="1" applyNumberFormat="1" applyFont="1" applyFill="1" applyBorder="1" applyAlignment="1">
      <alignment horizontal="center"/>
    </xf>
    <xf numFmtId="49" fontId="40" fillId="0" borderId="37" xfId="3" quotePrefix="1" applyNumberFormat="1" applyFont="1" applyFill="1" applyBorder="1" applyAlignment="1">
      <alignment horizontal="center"/>
    </xf>
    <xf numFmtId="49" fontId="40" fillId="0" borderId="51" xfId="3" quotePrefix="1" applyNumberFormat="1" applyFont="1" applyFill="1" applyBorder="1" applyAlignment="1">
      <alignment horizontal="center"/>
    </xf>
    <xf numFmtId="49" fontId="40" fillId="0" borderId="20" xfId="3" quotePrefix="1" applyNumberFormat="1" applyFont="1" applyFill="1" applyBorder="1" applyAlignment="1">
      <alignment horizontal="center"/>
    </xf>
    <xf numFmtId="49" fontId="40" fillId="0" borderId="22" xfId="3" quotePrefix="1" applyNumberFormat="1" applyFont="1" applyBorder="1" applyAlignment="1">
      <alignment horizontal="center"/>
    </xf>
    <xf numFmtId="0" fontId="1" fillId="0" borderId="45" xfId="3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67" fontId="12" fillId="7" borderId="12" xfId="0" applyNumberFormat="1" applyFont="1" applyFill="1" applyBorder="1" applyAlignment="1">
      <alignment horizontal="center"/>
    </xf>
    <xf numFmtId="167" fontId="12" fillId="7" borderId="13" xfId="0" applyNumberFormat="1" applyFont="1" applyFill="1" applyBorder="1" applyAlignment="1">
      <alignment horizontal="center"/>
    </xf>
    <xf numFmtId="0" fontId="13" fillId="6" borderId="19" xfId="0" applyFont="1" applyFill="1" applyBorder="1" applyAlignment="1">
      <alignment horizontal="center" vertical="center" wrapText="1"/>
    </xf>
    <xf numFmtId="0" fontId="13" fillId="6" borderId="20" xfId="0" applyFont="1" applyFill="1" applyBorder="1" applyAlignment="1">
      <alignment horizontal="center" vertical="center" wrapText="1"/>
    </xf>
    <xf numFmtId="167" fontId="12" fillId="6" borderId="12" xfId="0" applyNumberFormat="1" applyFont="1" applyFill="1" applyBorder="1" applyAlignment="1">
      <alignment horizontal="center"/>
    </xf>
    <xf numFmtId="167" fontId="12" fillId="6" borderId="13" xfId="0" applyNumberFormat="1" applyFont="1" applyFill="1" applyBorder="1" applyAlignment="1">
      <alignment horizontal="center"/>
    </xf>
    <xf numFmtId="167" fontId="12" fillId="6" borderId="21" xfId="0" applyNumberFormat="1" applyFont="1" applyFill="1" applyBorder="1" applyAlignment="1">
      <alignment horizontal="center"/>
    </xf>
    <xf numFmtId="167" fontId="12" fillId="6" borderId="22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3" fillId="6" borderId="4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38" fillId="5" borderId="31" xfId="0" applyFont="1" applyFill="1" applyBorder="1" applyAlignment="1">
      <alignment horizontal="center" vertical="center" wrapText="1"/>
    </xf>
    <xf numFmtId="0" fontId="38" fillId="5" borderId="20" xfId="0" applyFont="1" applyFill="1" applyBorder="1" applyAlignment="1">
      <alignment horizontal="center" vertical="center" wrapText="1"/>
    </xf>
    <xf numFmtId="0" fontId="11" fillId="6" borderId="31" xfId="0" applyFont="1" applyFill="1" applyBorder="1" applyAlignment="1">
      <alignment horizontal="center" vertical="center"/>
    </xf>
    <xf numFmtId="0" fontId="11" fillId="6" borderId="24" xfId="0" applyFont="1" applyFill="1" applyBorder="1" applyAlignment="1">
      <alignment horizontal="center" vertical="center"/>
    </xf>
    <xf numFmtId="0" fontId="11" fillId="6" borderId="25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 vertical="center"/>
    </xf>
    <xf numFmtId="0" fontId="11" fillId="6" borderId="32" xfId="0" applyFont="1" applyFill="1" applyBorder="1" applyAlignment="1">
      <alignment horizontal="center" vertical="center"/>
    </xf>
    <xf numFmtId="0" fontId="21" fillId="6" borderId="1" xfId="0" applyFont="1" applyFill="1" applyBorder="1" applyAlignment="1">
      <alignment horizontal="center" vertical="center"/>
    </xf>
    <xf numFmtId="0" fontId="21" fillId="6" borderId="0" xfId="0" applyFont="1" applyFill="1" applyBorder="1" applyAlignment="1">
      <alignment horizontal="center" vertical="center"/>
    </xf>
    <xf numFmtId="0" fontId="21" fillId="6" borderId="32" xfId="0" applyFont="1" applyFill="1" applyBorder="1" applyAlignment="1">
      <alignment horizontal="center" vertical="center"/>
    </xf>
    <xf numFmtId="0" fontId="21" fillId="6" borderId="27" xfId="0" applyFont="1" applyFill="1" applyBorder="1" applyAlignment="1">
      <alignment horizontal="center" vertical="center"/>
    </xf>
    <xf numFmtId="0" fontId="21" fillId="6" borderId="18" xfId="0" applyFont="1" applyFill="1" applyBorder="1" applyAlignment="1">
      <alignment horizontal="center" vertical="center"/>
    </xf>
    <xf numFmtId="0" fontId="21" fillId="6" borderId="33" xfId="0" applyFont="1" applyFill="1" applyBorder="1" applyAlignment="1">
      <alignment horizontal="center" vertical="center"/>
    </xf>
    <xf numFmtId="0" fontId="38" fillId="5" borderId="0" xfId="0" applyFont="1" applyFill="1" applyBorder="1" applyAlignment="1">
      <alignment horizontal="center" vertical="center" wrapText="1"/>
    </xf>
    <xf numFmtId="0" fontId="38" fillId="5" borderId="40" xfId="0" applyFont="1" applyFill="1" applyBorder="1" applyAlignment="1">
      <alignment horizontal="center" vertical="center" wrapText="1"/>
    </xf>
    <xf numFmtId="0" fontId="38" fillId="5" borderId="34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 vertical="center" wrapText="1"/>
    </xf>
    <xf numFmtId="0" fontId="21" fillId="6" borderId="0" xfId="0" applyFont="1" applyFill="1" applyBorder="1" applyAlignment="1">
      <alignment horizontal="center" vertical="center" wrapText="1"/>
    </xf>
    <xf numFmtId="0" fontId="21" fillId="6" borderId="32" xfId="0" applyFont="1" applyFill="1" applyBorder="1" applyAlignment="1">
      <alignment horizontal="center" vertical="center" wrapText="1"/>
    </xf>
    <xf numFmtId="0" fontId="21" fillId="6" borderId="27" xfId="0" applyFont="1" applyFill="1" applyBorder="1" applyAlignment="1">
      <alignment horizontal="center" vertical="center" wrapText="1"/>
    </xf>
    <xf numFmtId="0" fontId="21" fillId="6" borderId="18" xfId="0" applyFont="1" applyFill="1" applyBorder="1" applyAlignment="1">
      <alignment horizontal="center" vertical="center" wrapText="1"/>
    </xf>
    <xf numFmtId="0" fontId="21" fillId="6" borderId="33" xfId="0" applyFont="1" applyFill="1" applyBorder="1" applyAlignment="1">
      <alignment horizontal="center" vertical="center" wrapText="1"/>
    </xf>
  </cellXfs>
  <cellStyles count="185">
    <cellStyle name="Currency_Sheet1" xfId="175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Millares" xfId="1" builtinId="3"/>
    <cellStyle name="Millares 2" xfId="177"/>
    <cellStyle name="Millares 3" xfId="178"/>
    <cellStyle name="Millares 4" xfId="176"/>
    <cellStyle name="Moneda 2" xfId="174"/>
    <cellStyle name="Moneda 3" xfId="180"/>
    <cellStyle name="Moneda 4" xfId="179"/>
    <cellStyle name="Normal" xfId="0" builtinId="0"/>
    <cellStyle name="Normal 2" xfId="3"/>
    <cellStyle name="Normal 2 2" xfId="181"/>
    <cellStyle name="Normal 3" xfId="182"/>
    <cellStyle name="Normal_TIJUANA FORMATO UBICACION FOTOCOPIADO(1)" xfId="2"/>
    <cellStyle name="Porcentaje" xfId="184" builtinId="5"/>
    <cellStyle name="Porcentual 2" xfId="183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AEC84"/>
      <color rgb="FFCCCC00"/>
      <color rgb="FFE8AEA2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="85" zoomScaleNormal="85" zoomScalePageLayoutView="125" workbookViewId="0">
      <selection activeCell="M12" sqref="M12"/>
    </sheetView>
  </sheetViews>
  <sheetFormatPr baseColWidth="10" defaultColWidth="9.140625" defaultRowHeight="12.75" x14ac:dyDescent="0.2"/>
  <cols>
    <col min="1" max="1" width="15.42578125" customWidth="1"/>
    <col min="2" max="2" width="41.7109375" customWidth="1"/>
    <col min="3" max="3" width="22" customWidth="1"/>
    <col min="4" max="4" width="6.85546875" customWidth="1"/>
    <col min="5" max="5" width="7.85546875" customWidth="1"/>
    <col min="6" max="6" width="7.7109375" customWidth="1"/>
    <col min="7" max="7" width="7.5703125" customWidth="1"/>
    <col min="8" max="8" width="5.42578125" bestFit="1" customWidth="1"/>
    <col min="10" max="10" width="10.7109375" bestFit="1" customWidth="1"/>
  </cols>
  <sheetData>
    <row r="1" spans="1:10" ht="18.75" customHeight="1" x14ac:dyDescent="0.2">
      <c r="A1" s="347"/>
      <c r="B1" s="347"/>
      <c r="C1" s="347"/>
      <c r="D1" s="347"/>
      <c r="E1" s="347"/>
      <c r="F1" s="347"/>
      <c r="G1" s="347"/>
      <c r="H1" s="73"/>
    </row>
    <row r="2" spans="1:10" ht="18.75" customHeight="1" x14ac:dyDescent="0.2">
      <c r="A2" s="347"/>
      <c r="B2" s="347"/>
      <c r="C2" s="347"/>
      <c r="D2" s="347"/>
      <c r="E2" s="347"/>
      <c r="F2" s="347"/>
      <c r="G2" s="347"/>
      <c r="H2" s="73"/>
    </row>
    <row r="3" spans="1:10" ht="18.75" customHeight="1" x14ac:dyDescent="0.2">
      <c r="A3" s="347"/>
      <c r="B3" s="347"/>
      <c r="C3" s="347"/>
      <c r="D3" s="347"/>
      <c r="E3" s="347"/>
      <c r="F3" s="347"/>
      <c r="G3" s="347"/>
      <c r="H3" s="73"/>
    </row>
    <row r="4" spans="1:10" ht="18.75" customHeight="1" x14ac:dyDescent="0.2">
      <c r="A4" s="347"/>
      <c r="B4" s="347"/>
      <c r="C4" s="347"/>
      <c r="D4" s="347"/>
      <c r="E4" s="347"/>
      <c r="F4" s="347"/>
      <c r="G4" s="347"/>
      <c r="H4" s="73"/>
    </row>
    <row r="5" spans="1:10" ht="18" customHeight="1" x14ac:dyDescent="0.2">
      <c r="A5" s="348" t="s">
        <v>699</v>
      </c>
      <c r="B5" s="348"/>
      <c r="C5" s="348"/>
      <c r="D5" s="348"/>
      <c r="E5" s="348"/>
      <c r="F5" s="348"/>
      <c r="G5" s="348"/>
      <c r="H5" s="74"/>
    </row>
    <row r="6" spans="1:10" ht="16.5" customHeight="1" x14ac:dyDescent="0.2">
      <c r="A6" s="346" t="s">
        <v>546</v>
      </c>
      <c r="B6" s="346"/>
      <c r="C6" s="346"/>
      <c r="D6" s="346"/>
      <c r="E6" s="346"/>
      <c r="F6" s="346"/>
      <c r="G6" s="346"/>
      <c r="H6" s="75"/>
    </row>
    <row r="7" spans="1:10" ht="16.5" customHeight="1" x14ac:dyDescent="0.2">
      <c r="A7" s="34"/>
      <c r="B7" s="34"/>
      <c r="C7" s="34"/>
      <c r="D7" s="34"/>
      <c r="E7" s="34"/>
      <c r="F7" s="34"/>
      <c r="G7" s="34"/>
      <c r="H7" s="34"/>
    </row>
    <row r="8" spans="1:10" ht="16.149999999999999" customHeight="1" thickBot="1" x14ac:dyDescent="0.25">
      <c r="A8" s="46"/>
      <c r="B8" s="46"/>
      <c r="C8" s="46"/>
      <c r="D8" s="46"/>
      <c r="E8" s="46"/>
      <c r="F8" s="46"/>
      <c r="G8" s="46"/>
      <c r="H8" s="35"/>
    </row>
    <row r="9" spans="1:10" ht="39.950000000000003" customHeight="1" x14ac:dyDescent="0.2">
      <c r="A9" s="297" t="s">
        <v>540</v>
      </c>
      <c r="B9" s="298" t="s">
        <v>541</v>
      </c>
      <c r="C9" s="298" t="s">
        <v>542</v>
      </c>
      <c r="D9" s="299" t="s">
        <v>47</v>
      </c>
      <c r="E9" s="299" t="s">
        <v>698</v>
      </c>
      <c r="F9" s="299" t="s">
        <v>49</v>
      </c>
      <c r="G9" s="300" t="s">
        <v>39</v>
      </c>
      <c r="H9" s="36"/>
    </row>
    <row r="10" spans="1:10" ht="39.950000000000003" customHeight="1" x14ac:dyDescent="0.2">
      <c r="A10" s="59">
        <v>1</v>
      </c>
      <c r="B10" s="54" t="s">
        <v>43</v>
      </c>
      <c r="C10" s="55" t="s">
        <v>693</v>
      </c>
      <c r="D10" s="273">
        <f>'PAQUETE 01 MXLVSF'!G191</f>
        <v>152</v>
      </c>
      <c r="E10" s="273">
        <f>'PAQUETE 01 MXLVSF'!G192</f>
        <v>22</v>
      </c>
      <c r="F10" s="273">
        <f>'PAQUETE 01 MXLVSF'!G193</f>
        <v>10</v>
      </c>
      <c r="G10" s="274">
        <f>SUM(D10:F10)</f>
        <v>184</v>
      </c>
      <c r="H10" s="53"/>
    </row>
    <row r="11" spans="1:10" ht="39.950000000000003" customHeight="1" x14ac:dyDescent="0.2">
      <c r="A11" s="59">
        <v>2</v>
      </c>
      <c r="B11" s="54" t="s">
        <v>44</v>
      </c>
      <c r="C11" s="55" t="s">
        <v>694</v>
      </c>
      <c r="D11" s="275">
        <f>'PAQUETE 02 TJTKTROS'!G177</f>
        <v>129</v>
      </c>
      <c r="E11" s="275">
        <f>'PAQUETE 02 TJTKTROS'!G178</f>
        <v>23</v>
      </c>
      <c r="F11" s="275">
        <f>'PAQUETE 02 TJTKTROS'!G179</f>
        <v>18</v>
      </c>
      <c r="G11" s="276">
        <f>SUM(D11:F11)</f>
        <v>170</v>
      </c>
      <c r="H11" s="53"/>
    </row>
    <row r="12" spans="1:10" ht="39.950000000000003" customHeight="1" thickBot="1" x14ac:dyDescent="0.25">
      <c r="A12" s="61">
        <v>3</v>
      </c>
      <c r="B12" s="62" t="s">
        <v>45</v>
      </c>
      <c r="C12" s="63" t="s">
        <v>693</v>
      </c>
      <c r="D12" s="277">
        <f>'PAQUETE 03 ENSSQ'!G83</f>
        <v>25</v>
      </c>
      <c r="E12" s="277">
        <f>'PAQUETE 03 ENSSQ'!G84</f>
        <v>50</v>
      </c>
      <c r="F12" s="277">
        <f>'PAQUETE 03 ENSSQ'!G85</f>
        <v>1</v>
      </c>
      <c r="G12" s="278">
        <f>SUM(D12:F12)</f>
        <v>76</v>
      </c>
      <c r="H12" s="53"/>
    </row>
    <row r="13" spans="1:10" ht="39.950000000000003" customHeight="1" thickBot="1" x14ac:dyDescent="0.25">
      <c r="A13" s="37"/>
      <c r="B13" s="38"/>
      <c r="C13" s="301" t="s">
        <v>543</v>
      </c>
      <c r="D13" s="302">
        <f t="shared" ref="D13:G13" si="0">SUM(D10:D12)</f>
        <v>306</v>
      </c>
      <c r="E13" s="303">
        <f t="shared" si="0"/>
        <v>95</v>
      </c>
      <c r="F13" s="303">
        <f t="shared" si="0"/>
        <v>29</v>
      </c>
      <c r="G13" s="304">
        <f t="shared" si="0"/>
        <v>430</v>
      </c>
      <c r="H13" s="53"/>
      <c r="J13" s="70"/>
    </row>
    <row r="14" spans="1:10" ht="14.25" customHeight="1" x14ac:dyDescent="0.25">
      <c r="A14" s="39"/>
      <c r="B14" s="40"/>
      <c r="C14" s="40"/>
      <c r="D14" s="40"/>
      <c r="E14" s="40"/>
      <c r="F14" s="41"/>
      <c r="G14" s="42"/>
      <c r="H14" s="43"/>
    </row>
    <row r="15" spans="1:10" ht="17.25" customHeight="1" x14ac:dyDescent="0.25">
      <c r="A15" s="44"/>
      <c r="B15" s="44"/>
      <c r="C15" s="40"/>
      <c r="D15" s="40"/>
      <c r="E15" s="40"/>
      <c r="F15" s="40"/>
      <c r="G15" s="40"/>
      <c r="H15" s="45"/>
    </row>
  </sheetData>
  <mergeCells count="6">
    <mergeCell ref="A6:G6"/>
    <mergeCell ref="A1:G1"/>
    <mergeCell ref="A2:G2"/>
    <mergeCell ref="A3:G3"/>
    <mergeCell ref="A4:G4"/>
    <mergeCell ref="A5:G5"/>
  </mergeCells>
  <printOptions horizontalCentered="1"/>
  <pageMargins left="0.19685039370078741" right="0.19685039370078741" top="0.19685039370078741" bottom="0.19685039370078741" header="0" footer="0"/>
  <pageSetup scale="10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zoomScale="130" zoomScaleNormal="130" zoomScaleSheetLayoutView="100" zoomScalePageLayoutView="125" workbookViewId="0">
      <selection activeCell="U21" sqref="U21"/>
    </sheetView>
  </sheetViews>
  <sheetFormatPr baseColWidth="10" defaultColWidth="9.140625" defaultRowHeight="12.75" x14ac:dyDescent="0.2"/>
  <cols>
    <col min="1" max="1" width="2.7109375" bestFit="1" customWidth="1"/>
    <col min="2" max="2" width="7.42578125" bestFit="1" customWidth="1"/>
    <col min="3" max="3" width="5.5703125" customWidth="1"/>
    <col min="4" max="5" width="4.42578125" customWidth="1"/>
    <col min="6" max="6" width="5.5703125" bestFit="1" customWidth="1"/>
    <col min="7" max="7" width="3.85546875" customWidth="1"/>
    <col min="8" max="8" width="2.7109375" bestFit="1" customWidth="1"/>
    <col min="9" max="9" width="7.42578125" customWidth="1"/>
    <col min="10" max="10" width="5.28515625" customWidth="1"/>
    <col min="11" max="12" width="4.42578125" customWidth="1"/>
    <col min="13" max="13" width="5.28515625" bestFit="1" customWidth="1"/>
    <col min="14" max="14" width="2.140625" bestFit="1" customWidth="1"/>
    <col min="15" max="15" width="2.7109375" customWidth="1"/>
    <col min="16" max="16" width="7.42578125" customWidth="1"/>
    <col min="17" max="20" width="5.28515625" bestFit="1" customWidth="1"/>
    <col min="21" max="21" width="8" customWidth="1"/>
    <col min="22" max="22" width="6.85546875" customWidth="1"/>
    <col min="23" max="23" width="7.85546875" customWidth="1"/>
    <col min="24" max="24" width="7.7109375" customWidth="1"/>
    <col min="25" max="25" width="5.7109375" customWidth="1"/>
    <col min="26" max="26" width="7.42578125" customWidth="1"/>
    <col min="27" max="27" width="6.140625" bestFit="1" customWidth="1"/>
    <col min="28" max="28" width="10.28515625" bestFit="1" customWidth="1"/>
    <col min="29" max="29" width="6.140625" bestFit="1" customWidth="1"/>
    <col min="30" max="30" width="5.85546875" bestFit="1" customWidth="1"/>
  </cols>
  <sheetData>
    <row r="1" spans="1:24" ht="19.5" customHeight="1" x14ac:dyDescent="0.2">
      <c r="A1" s="360" t="s">
        <v>700</v>
      </c>
      <c r="B1" s="360"/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  <c r="R1" s="360"/>
      <c r="S1" s="360"/>
      <c r="T1" s="360"/>
    </row>
    <row r="2" spans="1:24" ht="15.75" customHeight="1" x14ac:dyDescent="0.2">
      <c r="A2" s="351" t="s">
        <v>42</v>
      </c>
      <c r="B2" s="351"/>
      <c r="C2" s="351"/>
      <c r="D2" s="351"/>
      <c r="E2" s="351"/>
      <c r="F2" s="351"/>
      <c r="G2" s="19"/>
      <c r="H2" s="351" t="s">
        <v>544</v>
      </c>
      <c r="I2" s="351"/>
      <c r="J2" s="351"/>
      <c r="K2" s="351"/>
      <c r="L2" s="351"/>
      <c r="M2" s="351"/>
      <c r="N2" s="19"/>
      <c r="O2" s="351" t="s">
        <v>545</v>
      </c>
      <c r="P2" s="351"/>
      <c r="Q2" s="351"/>
      <c r="R2" s="351"/>
      <c r="S2" s="351"/>
      <c r="T2" s="351"/>
    </row>
    <row r="3" spans="1:24" ht="16.5" customHeight="1" thickBot="1" x14ac:dyDescent="0.25">
      <c r="A3" s="363" t="s">
        <v>43</v>
      </c>
      <c r="B3" s="363"/>
      <c r="C3" s="363"/>
      <c r="D3" s="363"/>
      <c r="E3" s="363"/>
      <c r="F3" s="363"/>
      <c r="G3" s="18"/>
      <c r="H3" s="363" t="s">
        <v>44</v>
      </c>
      <c r="I3" s="363"/>
      <c r="J3" s="363"/>
      <c r="K3" s="363"/>
      <c r="L3" s="363"/>
      <c r="M3" s="363"/>
      <c r="N3" s="18"/>
      <c r="O3" s="350" t="s">
        <v>45</v>
      </c>
      <c r="P3" s="350"/>
      <c r="Q3" s="350"/>
      <c r="R3" s="350"/>
      <c r="S3" s="350"/>
      <c r="T3" s="350"/>
    </row>
    <row r="4" spans="1:24" ht="25.5" customHeight="1" thickBot="1" x14ac:dyDescent="0.3">
      <c r="A4" s="361" t="s">
        <v>46</v>
      </c>
      <c r="B4" s="362"/>
      <c r="C4" s="299" t="s">
        <v>705</v>
      </c>
      <c r="D4" s="299" t="s">
        <v>48</v>
      </c>
      <c r="E4" s="299" t="s">
        <v>49</v>
      </c>
      <c r="F4" s="300" t="s">
        <v>39</v>
      </c>
      <c r="G4" s="7"/>
      <c r="H4" s="354" t="s">
        <v>46</v>
      </c>
      <c r="I4" s="355"/>
      <c r="J4" s="311" t="s">
        <v>702</v>
      </c>
      <c r="K4" s="311" t="s">
        <v>48</v>
      </c>
      <c r="L4" s="311" t="s">
        <v>49</v>
      </c>
      <c r="M4" s="312" t="s">
        <v>39</v>
      </c>
      <c r="N4" s="7"/>
      <c r="O4" s="354" t="s">
        <v>46</v>
      </c>
      <c r="P4" s="355"/>
      <c r="Q4" s="311" t="s">
        <v>702</v>
      </c>
      <c r="R4" s="311" t="s">
        <v>703</v>
      </c>
      <c r="S4" s="311" t="s">
        <v>704</v>
      </c>
      <c r="T4" s="312" t="s">
        <v>39</v>
      </c>
      <c r="U4" s="33"/>
      <c r="V4" s="6"/>
      <c r="W4" s="6"/>
      <c r="X4" s="6"/>
    </row>
    <row r="5" spans="1:24" ht="15" customHeight="1" x14ac:dyDescent="0.25">
      <c r="A5" s="49" t="s">
        <v>50</v>
      </c>
      <c r="B5" s="8" t="s">
        <v>51</v>
      </c>
      <c r="C5" s="26">
        <v>6</v>
      </c>
      <c r="D5" s="26">
        <v>1</v>
      </c>
      <c r="E5" s="26">
        <v>0</v>
      </c>
      <c r="F5" s="60">
        <f t="shared" ref="F5:F13" si="0">SUM(C5:E5)</f>
        <v>7</v>
      </c>
      <c r="H5" s="71" t="s">
        <v>50</v>
      </c>
      <c r="I5" s="72" t="s">
        <v>51</v>
      </c>
      <c r="J5" s="31">
        <v>1</v>
      </c>
      <c r="K5" s="31">
        <v>0</v>
      </c>
      <c r="L5" s="31">
        <v>3</v>
      </c>
      <c r="M5" s="256">
        <f>SUM(J5:L5)</f>
        <v>4</v>
      </c>
      <c r="O5" s="9" t="s">
        <v>50</v>
      </c>
      <c r="P5" s="10" t="s">
        <v>51</v>
      </c>
      <c r="Q5" s="11">
        <v>1</v>
      </c>
      <c r="R5" s="11">
        <v>2</v>
      </c>
      <c r="S5" s="11">
        <v>0</v>
      </c>
      <c r="T5" s="257">
        <f t="shared" ref="T5:T13" si="1">SUM(Q5:S5)</f>
        <v>3</v>
      </c>
      <c r="U5" s="2"/>
      <c r="V5" s="5"/>
      <c r="W5" s="5"/>
      <c r="X5" s="5"/>
    </row>
    <row r="6" spans="1:24" ht="15" customHeight="1" x14ac:dyDescent="0.25">
      <c r="A6" s="13" t="s">
        <v>52</v>
      </c>
      <c r="B6" s="8" t="s">
        <v>53</v>
      </c>
      <c r="C6" s="26">
        <v>33</v>
      </c>
      <c r="D6" s="26">
        <v>0</v>
      </c>
      <c r="E6" s="26">
        <v>1</v>
      </c>
      <c r="F6" s="60">
        <f t="shared" si="0"/>
        <v>34</v>
      </c>
      <c r="G6" s="318"/>
      <c r="H6" s="13" t="s">
        <v>52</v>
      </c>
      <c r="I6" s="8" t="s">
        <v>53</v>
      </c>
      <c r="J6" s="26">
        <v>26</v>
      </c>
      <c r="K6" s="26">
        <v>4</v>
      </c>
      <c r="L6" s="31">
        <v>2</v>
      </c>
      <c r="M6" s="76">
        <f>SUM(J6:L6)</f>
        <v>32</v>
      </c>
      <c r="O6" s="13" t="s">
        <v>52</v>
      </c>
      <c r="P6" s="8" t="s">
        <v>53</v>
      </c>
      <c r="Q6" s="12">
        <v>2</v>
      </c>
      <c r="R6" s="12">
        <v>10</v>
      </c>
      <c r="S6" s="12">
        <v>0</v>
      </c>
      <c r="T6" s="76">
        <f t="shared" si="1"/>
        <v>12</v>
      </c>
      <c r="U6" s="4"/>
      <c r="V6" s="4"/>
      <c r="W6" s="4"/>
      <c r="X6" s="4"/>
    </row>
    <row r="7" spans="1:24" ht="15" customHeight="1" x14ac:dyDescent="0.25">
      <c r="A7" s="13" t="s">
        <v>54</v>
      </c>
      <c r="B7" s="8" t="s">
        <v>55</v>
      </c>
      <c r="C7" s="26">
        <v>22</v>
      </c>
      <c r="D7" s="26">
        <v>2</v>
      </c>
      <c r="E7" s="26">
        <v>1</v>
      </c>
      <c r="F7" s="60">
        <f t="shared" si="0"/>
        <v>25</v>
      </c>
      <c r="G7" s="14"/>
      <c r="H7" s="13" t="s">
        <v>54</v>
      </c>
      <c r="I7" s="8" t="s">
        <v>55</v>
      </c>
      <c r="J7" s="31">
        <v>3</v>
      </c>
      <c r="K7" s="31">
        <v>1</v>
      </c>
      <c r="L7" s="31">
        <v>4</v>
      </c>
      <c r="M7" s="76">
        <f>SUM(J7:L7)</f>
        <v>8</v>
      </c>
      <c r="O7" s="13" t="s">
        <v>54</v>
      </c>
      <c r="P7" s="8" t="s">
        <v>55</v>
      </c>
      <c r="Q7" s="12">
        <v>1</v>
      </c>
      <c r="R7" s="12">
        <v>2</v>
      </c>
      <c r="S7" s="12">
        <v>1</v>
      </c>
      <c r="T7" s="76">
        <f t="shared" si="1"/>
        <v>4</v>
      </c>
      <c r="U7" s="2"/>
      <c r="V7" s="4"/>
      <c r="W7" s="4"/>
      <c r="X7" s="4"/>
    </row>
    <row r="8" spans="1:24" ht="15" customHeight="1" x14ac:dyDescent="0.25">
      <c r="A8" s="13" t="s">
        <v>56</v>
      </c>
      <c r="B8" s="8" t="s">
        <v>57</v>
      </c>
      <c r="C8" s="26">
        <v>54</v>
      </c>
      <c r="D8" s="26">
        <v>9</v>
      </c>
      <c r="E8" s="26">
        <v>3</v>
      </c>
      <c r="F8" s="60">
        <f t="shared" si="0"/>
        <v>66</v>
      </c>
      <c r="G8" s="318"/>
      <c r="H8" s="13" t="s">
        <v>56</v>
      </c>
      <c r="I8" s="8" t="s">
        <v>57</v>
      </c>
      <c r="J8" s="26">
        <v>72</v>
      </c>
      <c r="K8" s="26">
        <v>12</v>
      </c>
      <c r="L8" s="26">
        <v>3</v>
      </c>
      <c r="M8" s="76">
        <f>SUM(J8:L8)</f>
        <v>87</v>
      </c>
      <c r="O8" s="13" t="s">
        <v>56</v>
      </c>
      <c r="P8" s="8" t="s">
        <v>57</v>
      </c>
      <c r="Q8" s="12">
        <v>16</v>
      </c>
      <c r="R8" s="12">
        <v>21</v>
      </c>
      <c r="S8" s="12">
        <v>0</v>
      </c>
      <c r="T8" s="76">
        <f t="shared" si="1"/>
        <v>37</v>
      </c>
      <c r="U8" s="2"/>
      <c r="V8" s="4"/>
      <c r="W8" s="4"/>
      <c r="X8" s="4"/>
    </row>
    <row r="9" spans="1:24" ht="15" customHeight="1" x14ac:dyDescent="0.25">
      <c r="A9" s="13" t="s">
        <v>58</v>
      </c>
      <c r="B9" s="8" t="s">
        <v>59</v>
      </c>
      <c r="C9" s="26">
        <v>15</v>
      </c>
      <c r="D9" s="26">
        <v>4</v>
      </c>
      <c r="E9" s="26">
        <v>2</v>
      </c>
      <c r="F9" s="60">
        <f t="shared" si="0"/>
        <v>21</v>
      </c>
      <c r="G9" s="318"/>
      <c r="H9" s="13" t="s">
        <v>58</v>
      </c>
      <c r="I9" s="8" t="s">
        <v>59</v>
      </c>
      <c r="J9" s="31">
        <v>6</v>
      </c>
      <c r="K9" s="31">
        <v>1</v>
      </c>
      <c r="L9" s="31">
        <v>5</v>
      </c>
      <c r="M9" s="76">
        <f t="shared" ref="M9:M16" si="2">SUM(J9:L9)</f>
        <v>12</v>
      </c>
      <c r="O9" s="13" t="s">
        <v>58</v>
      </c>
      <c r="P9" s="8" t="s">
        <v>59</v>
      </c>
      <c r="Q9" s="12">
        <v>2</v>
      </c>
      <c r="R9" s="12">
        <v>3</v>
      </c>
      <c r="S9" s="12">
        <v>0</v>
      </c>
      <c r="T9" s="76">
        <f t="shared" si="1"/>
        <v>5</v>
      </c>
    </row>
    <row r="10" spans="1:24" ht="15" customHeight="1" x14ac:dyDescent="0.25">
      <c r="A10" s="13" t="s">
        <v>60</v>
      </c>
      <c r="B10" s="8" t="s">
        <v>61</v>
      </c>
      <c r="C10" s="26">
        <v>1</v>
      </c>
      <c r="D10" s="26">
        <v>3</v>
      </c>
      <c r="E10" s="26">
        <v>0</v>
      </c>
      <c r="F10" s="60">
        <f t="shared" si="0"/>
        <v>4</v>
      </c>
      <c r="G10" s="64"/>
      <c r="H10" s="13" t="s">
        <v>60</v>
      </c>
      <c r="I10" s="8" t="s">
        <v>61</v>
      </c>
      <c r="J10" s="26">
        <v>0</v>
      </c>
      <c r="K10" s="26">
        <v>1</v>
      </c>
      <c r="L10" s="26">
        <v>0</v>
      </c>
      <c r="M10" s="76">
        <f t="shared" si="2"/>
        <v>1</v>
      </c>
      <c r="O10" s="13" t="s">
        <v>60</v>
      </c>
      <c r="P10" s="8" t="s">
        <v>61</v>
      </c>
      <c r="Q10" s="12"/>
      <c r="R10" s="12">
        <v>1</v>
      </c>
      <c r="S10" s="12">
        <v>0</v>
      </c>
      <c r="T10" s="76">
        <f t="shared" si="1"/>
        <v>1</v>
      </c>
    </row>
    <row r="11" spans="1:24" ht="15" customHeight="1" x14ac:dyDescent="0.25">
      <c r="A11" s="13" t="s">
        <v>62</v>
      </c>
      <c r="B11" s="8" t="s">
        <v>9</v>
      </c>
      <c r="C11" s="26">
        <v>9</v>
      </c>
      <c r="D11" s="26">
        <v>1</v>
      </c>
      <c r="E11" s="26">
        <v>0</v>
      </c>
      <c r="F11" s="60">
        <f t="shared" si="0"/>
        <v>10</v>
      </c>
      <c r="H11" s="13" t="s">
        <v>62</v>
      </c>
      <c r="I11" s="8" t="s">
        <v>9</v>
      </c>
      <c r="J11" s="26">
        <v>3</v>
      </c>
      <c r="K11" s="31">
        <v>0</v>
      </c>
      <c r="L11" s="26">
        <v>0</v>
      </c>
      <c r="M11" s="76">
        <f t="shared" si="2"/>
        <v>3</v>
      </c>
      <c r="O11" s="13" t="s">
        <v>62</v>
      </c>
      <c r="P11" s="8" t="s">
        <v>9</v>
      </c>
      <c r="Q11" s="12"/>
      <c r="R11" s="12">
        <v>1</v>
      </c>
      <c r="S11" s="12">
        <v>0</v>
      </c>
      <c r="T11" s="76">
        <f t="shared" si="1"/>
        <v>1</v>
      </c>
    </row>
    <row r="12" spans="1:24" ht="15" customHeight="1" x14ac:dyDescent="0.25">
      <c r="A12" s="13" t="s">
        <v>63</v>
      </c>
      <c r="B12" s="8" t="s">
        <v>64</v>
      </c>
      <c r="C12" s="26">
        <v>3</v>
      </c>
      <c r="D12" s="26">
        <v>0</v>
      </c>
      <c r="E12" s="26">
        <v>0</v>
      </c>
      <c r="F12" s="60">
        <f t="shared" si="0"/>
        <v>3</v>
      </c>
      <c r="H12" s="13" t="s">
        <v>63</v>
      </c>
      <c r="I12" s="8" t="s">
        <v>64</v>
      </c>
      <c r="J12" s="31">
        <v>9</v>
      </c>
      <c r="K12" s="26">
        <v>1</v>
      </c>
      <c r="L12" s="31">
        <v>0</v>
      </c>
      <c r="M12" s="76">
        <f t="shared" si="2"/>
        <v>10</v>
      </c>
      <c r="O12" s="13" t="s">
        <v>63</v>
      </c>
      <c r="P12" s="8" t="s">
        <v>64</v>
      </c>
      <c r="Q12" s="12">
        <v>2</v>
      </c>
      <c r="R12" s="12">
        <v>3</v>
      </c>
      <c r="S12" s="12"/>
      <c r="T12" s="76">
        <f t="shared" si="1"/>
        <v>5</v>
      </c>
    </row>
    <row r="13" spans="1:24" ht="15" customHeight="1" x14ac:dyDescent="0.25">
      <c r="A13" s="13" t="s">
        <v>65</v>
      </c>
      <c r="B13" s="8" t="s">
        <v>66</v>
      </c>
      <c r="C13" s="26">
        <v>1</v>
      </c>
      <c r="D13" s="26">
        <v>0</v>
      </c>
      <c r="E13" s="26">
        <v>1</v>
      </c>
      <c r="F13" s="60">
        <f t="shared" si="0"/>
        <v>2</v>
      </c>
      <c r="H13" s="13" t="s">
        <v>65</v>
      </c>
      <c r="I13" s="8" t="s">
        <v>66</v>
      </c>
      <c r="J13" s="26">
        <v>2</v>
      </c>
      <c r="K13" s="31">
        <v>0</v>
      </c>
      <c r="L13" s="26">
        <v>0</v>
      </c>
      <c r="M13" s="76">
        <f t="shared" si="2"/>
        <v>2</v>
      </c>
      <c r="O13" s="13" t="s">
        <v>65</v>
      </c>
      <c r="P13" s="8" t="s">
        <v>66</v>
      </c>
      <c r="Q13" s="12">
        <v>0</v>
      </c>
      <c r="R13" s="12">
        <v>2</v>
      </c>
      <c r="S13" s="12">
        <v>0</v>
      </c>
      <c r="T13" s="76">
        <f t="shared" si="1"/>
        <v>2</v>
      </c>
    </row>
    <row r="14" spans="1:24" ht="15" customHeight="1" x14ac:dyDescent="0.25">
      <c r="A14" s="13" t="s">
        <v>67</v>
      </c>
      <c r="B14" s="8" t="s">
        <v>68</v>
      </c>
      <c r="C14" s="26">
        <v>1</v>
      </c>
      <c r="D14" s="26">
        <v>0</v>
      </c>
      <c r="E14" s="26">
        <v>1</v>
      </c>
      <c r="F14" s="60">
        <f t="shared" ref="F14" si="3">SUM(C14:E14)</f>
        <v>2</v>
      </c>
      <c r="G14" s="64"/>
      <c r="H14" s="13" t="s">
        <v>67</v>
      </c>
      <c r="I14" s="8" t="s">
        <v>68</v>
      </c>
      <c r="J14" s="26">
        <v>0</v>
      </c>
      <c r="K14" s="31">
        <v>0</v>
      </c>
      <c r="L14" s="26">
        <v>0</v>
      </c>
      <c r="M14" s="76">
        <f t="shared" si="2"/>
        <v>0</v>
      </c>
      <c r="O14" s="13" t="s">
        <v>67</v>
      </c>
      <c r="P14" s="8" t="s">
        <v>68</v>
      </c>
      <c r="Q14" s="12">
        <v>0</v>
      </c>
      <c r="R14" s="12">
        <v>0</v>
      </c>
      <c r="S14" s="12">
        <v>0</v>
      </c>
      <c r="T14" s="76">
        <v>0</v>
      </c>
    </row>
    <row r="15" spans="1:24" ht="15" customHeight="1" x14ac:dyDescent="0.25">
      <c r="A15" s="13" t="s">
        <v>69</v>
      </c>
      <c r="B15" s="8" t="s">
        <v>70</v>
      </c>
      <c r="C15" s="26">
        <v>2</v>
      </c>
      <c r="D15" s="26">
        <v>2</v>
      </c>
      <c r="E15" s="26">
        <v>0</v>
      </c>
      <c r="F15" s="60">
        <f>SUM(C15:E15)</f>
        <v>4</v>
      </c>
      <c r="H15" s="13" t="s">
        <v>69</v>
      </c>
      <c r="I15" s="8" t="s">
        <v>70</v>
      </c>
      <c r="J15" s="26">
        <v>3</v>
      </c>
      <c r="K15" s="31">
        <v>2</v>
      </c>
      <c r="L15" s="26">
        <v>0</v>
      </c>
      <c r="M15" s="76">
        <f t="shared" si="2"/>
        <v>5</v>
      </c>
      <c r="O15" s="13" t="s">
        <v>69</v>
      </c>
      <c r="P15" s="8" t="s">
        <v>70</v>
      </c>
      <c r="Q15" s="12">
        <v>1</v>
      </c>
      <c r="R15" s="12">
        <v>1</v>
      </c>
      <c r="S15" s="12">
        <v>0</v>
      </c>
      <c r="T15" s="76">
        <f>SUM(Q15:S15)</f>
        <v>2</v>
      </c>
    </row>
    <row r="16" spans="1:24" ht="15" customHeight="1" x14ac:dyDescent="0.25">
      <c r="A16" s="13" t="s">
        <v>71</v>
      </c>
      <c r="B16" s="8" t="s">
        <v>72</v>
      </c>
      <c r="C16" s="26">
        <v>5</v>
      </c>
      <c r="D16" s="26">
        <v>0</v>
      </c>
      <c r="E16" s="26">
        <v>1</v>
      </c>
      <c r="F16" s="60">
        <f>SUM(C16:E16)</f>
        <v>6</v>
      </c>
      <c r="H16" s="13" t="s">
        <v>71</v>
      </c>
      <c r="I16" s="8" t="s">
        <v>72</v>
      </c>
      <c r="J16" s="31">
        <v>4</v>
      </c>
      <c r="K16" s="31">
        <v>1</v>
      </c>
      <c r="L16" s="31">
        <v>1</v>
      </c>
      <c r="M16" s="76">
        <f t="shared" si="2"/>
        <v>6</v>
      </c>
      <c r="O16" s="13" t="s">
        <v>71</v>
      </c>
      <c r="P16" s="8" t="s">
        <v>72</v>
      </c>
      <c r="Q16" s="12">
        <v>0</v>
      </c>
      <c r="R16" s="12">
        <v>4</v>
      </c>
      <c r="S16" s="12">
        <v>0</v>
      </c>
      <c r="T16" s="76">
        <f>SUM(Q16:S16)</f>
        <v>4</v>
      </c>
    </row>
    <row r="17" spans="1:20" ht="15" customHeight="1" thickBot="1" x14ac:dyDescent="0.25">
      <c r="A17" s="356" t="s">
        <v>39</v>
      </c>
      <c r="B17" s="357"/>
      <c r="C17" s="305">
        <f>SUM(C5:C16)</f>
        <v>152</v>
      </c>
      <c r="D17" s="306">
        <f>SUM(D5:D16)</f>
        <v>22</v>
      </c>
      <c r="E17" s="306">
        <f>SUM(E5:E16)</f>
        <v>10</v>
      </c>
      <c r="F17" s="307">
        <f>SUM(F5:F16)</f>
        <v>184</v>
      </c>
      <c r="H17" s="358" t="s">
        <v>39</v>
      </c>
      <c r="I17" s="359"/>
      <c r="J17" s="305">
        <f>SUM(J5:J16)</f>
        <v>129</v>
      </c>
      <c r="K17" s="306">
        <f>SUM(K5:K16)</f>
        <v>23</v>
      </c>
      <c r="L17" s="305">
        <f>SUM(L5:L16)</f>
        <v>18</v>
      </c>
      <c r="M17" s="307">
        <f>SUM(M5:M16)</f>
        <v>170</v>
      </c>
      <c r="O17" s="358" t="s">
        <v>39</v>
      </c>
      <c r="P17" s="359"/>
      <c r="Q17" s="305">
        <f>SUM(Q5:Q16)</f>
        <v>25</v>
      </c>
      <c r="R17" s="305">
        <f>SUM(R5:R16)</f>
        <v>50</v>
      </c>
      <c r="S17" s="305">
        <f>SUM(S5:S16)</f>
        <v>1</v>
      </c>
      <c r="T17" s="307">
        <f>SUM(T5:T16)</f>
        <v>76</v>
      </c>
    </row>
    <row r="18" spans="1:20" ht="15" customHeight="1" x14ac:dyDescent="0.2">
      <c r="A18" s="21"/>
      <c r="B18" s="6"/>
      <c r="C18" s="20"/>
      <c r="D18" s="20"/>
      <c r="E18" s="20"/>
      <c r="F18" s="20"/>
      <c r="G18" s="21"/>
      <c r="H18" s="21"/>
      <c r="I18" s="6"/>
      <c r="J18" s="20"/>
      <c r="K18" s="20"/>
      <c r="L18" s="20"/>
      <c r="M18" s="20"/>
      <c r="N18" s="6"/>
      <c r="O18" s="6"/>
      <c r="P18" s="6"/>
      <c r="Q18" s="20"/>
      <c r="R18" s="20"/>
      <c r="S18" s="20"/>
      <c r="T18" s="20"/>
    </row>
    <row r="19" spans="1:20" x14ac:dyDescent="0.2">
      <c r="A19" s="47"/>
      <c r="B19" s="47"/>
      <c r="C19" s="48"/>
      <c r="D19" s="48"/>
      <c r="E19" s="48"/>
      <c r="F19" s="48"/>
      <c r="G19" s="1"/>
      <c r="H19" s="47"/>
      <c r="I19" s="47"/>
      <c r="J19" s="51"/>
      <c r="K19" s="51"/>
      <c r="L19" s="51"/>
      <c r="M19" s="51"/>
      <c r="N19" s="1"/>
      <c r="O19" s="47"/>
      <c r="P19" s="47"/>
      <c r="Q19" s="48"/>
      <c r="R19" s="48"/>
      <c r="S19" s="48"/>
      <c r="T19" s="48"/>
    </row>
    <row r="20" spans="1:20" ht="43.15" customHeight="1" x14ac:dyDescent="0.2">
      <c r="A20" s="351" t="s">
        <v>96</v>
      </c>
      <c r="B20" s="351"/>
      <c r="C20" s="351"/>
      <c r="D20" s="351"/>
      <c r="E20" s="351"/>
      <c r="F20" s="351"/>
      <c r="H20" s="6"/>
      <c r="I20" s="68"/>
      <c r="J20" s="6"/>
      <c r="K20" s="6"/>
      <c r="L20" s="6"/>
      <c r="M20" s="6"/>
      <c r="N20" s="6"/>
      <c r="O20" s="6"/>
      <c r="P20" s="68"/>
      <c r="Q20" s="6"/>
      <c r="R20" s="6"/>
      <c r="S20" s="6"/>
      <c r="T20" s="6"/>
    </row>
    <row r="21" spans="1:20" ht="18" customHeight="1" thickBot="1" x14ac:dyDescent="0.25">
      <c r="A21" s="363" t="s">
        <v>583</v>
      </c>
      <c r="B21" s="363"/>
      <c r="C21" s="363"/>
      <c r="D21" s="363"/>
      <c r="E21" s="363"/>
      <c r="F21" s="363"/>
      <c r="H21" s="6"/>
      <c r="I21" s="68"/>
      <c r="J21" s="6"/>
      <c r="K21" s="6"/>
      <c r="L21" s="6"/>
      <c r="M21" s="6"/>
      <c r="N21" s="6"/>
      <c r="O21" s="6"/>
      <c r="P21" s="68"/>
      <c r="Q21" s="6"/>
      <c r="R21" s="6"/>
      <c r="S21" s="6"/>
      <c r="T21" s="6"/>
    </row>
    <row r="22" spans="1:20" ht="25.5" x14ac:dyDescent="0.2">
      <c r="A22" s="361" t="s">
        <v>46</v>
      </c>
      <c r="B22" s="362"/>
      <c r="C22" s="299" t="s">
        <v>47</v>
      </c>
      <c r="D22" s="299" t="s">
        <v>48</v>
      </c>
      <c r="E22" s="299" t="s">
        <v>49</v>
      </c>
      <c r="F22" s="299" t="s">
        <v>39</v>
      </c>
      <c r="I22" s="17"/>
      <c r="J22" s="22"/>
      <c r="K22" s="23"/>
      <c r="L22" s="23"/>
    </row>
    <row r="23" spans="1:20" ht="13.5" x14ac:dyDescent="0.25">
      <c r="A23" s="49" t="s">
        <v>50</v>
      </c>
      <c r="B23" s="8" t="s">
        <v>51</v>
      </c>
      <c r="C23" s="52">
        <f t="shared" ref="C23:C34" si="4">C5+J5+Q5</f>
        <v>8</v>
      </c>
      <c r="D23" s="52">
        <f t="shared" ref="D23:D34" si="5">D5+K5+R5</f>
        <v>3</v>
      </c>
      <c r="E23" s="52">
        <f t="shared" ref="E23:E34" si="6">E5+L5+S5</f>
        <v>3</v>
      </c>
      <c r="F23" s="77">
        <f t="shared" ref="F23:F34" si="7">SUM(C23:E23)</f>
        <v>14</v>
      </c>
      <c r="I23" s="17"/>
      <c r="J23" s="22"/>
      <c r="K23" s="23"/>
      <c r="L23" s="23"/>
    </row>
    <row r="24" spans="1:20" ht="13.5" x14ac:dyDescent="0.25">
      <c r="A24" s="13" t="s">
        <v>52</v>
      </c>
      <c r="B24" s="8" t="s">
        <v>53</v>
      </c>
      <c r="C24" s="52">
        <f t="shared" si="4"/>
        <v>61</v>
      </c>
      <c r="D24" s="52">
        <f t="shared" si="5"/>
        <v>14</v>
      </c>
      <c r="E24" s="52">
        <f t="shared" si="6"/>
        <v>3</v>
      </c>
      <c r="F24" s="77">
        <f t="shared" si="7"/>
        <v>78</v>
      </c>
      <c r="I24" s="17"/>
      <c r="J24" s="22"/>
      <c r="K24" s="23"/>
      <c r="L24" s="23"/>
    </row>
    <row r="25" spans="1:20" ht="13.5" x14ac:dyDescent="0.25">
      <c r="A25" s="13" t="s">
        <v>54</v>
      </c>
      <c r="B25" s="8" t="s">
        <v>55</v>
      </c>
      <c r="C25" s="52">
        <f t="shared" si="4"/>
        <v>26</v>
      </c>
      <c r="D25" s="52">
        <f t="shared" si="5"/>
        <v>5</v>
      </c>
      <c r="E25" s="52">
        <f t="shared" si="6"/>
        <v>6</v>
      </c>
      <c r="F25" s="77">
        <f t="shared" si="7"/>
        <v>37</v>
      </c>
      <c r="I25" s="6"/>
      <c r="J25" s="6"/>
      <c r="K25" s="6"/>
      <c r="L25" s="6"/>
    </row>
    <row r="26" spans="1:20" ht="13.5" x14ac:dyDescent="0.25">
      <c r="A26" s="13" t="s">
        <v>56</v>
      </c>
      <c r="B26" s="8" t="s">
        <v>57</v>
      </c>
      <c r="C26" s="52">
        <f t="shared" si="4"/>
        <v>142</v>
      </c>
      <c r="D26" s="52">
        <f t="shared" si="5"/>
        <v>42</v>
      </c>
      <c r="E26" s="52">
        <f t="shared" si="6"/>
        <v>6</v>
      </c>
      <c r="F26" s="77">
        <f t="shared" si="7"/>
        <v>190</v>
      </c>
      <c r="I26" s="349"/>
      <c r="J26" s="349"/>
      <c r="K26" s="349"/>
      <c r="L26" s="349"/>
    </row>
    <row r="27" spans="1:20" ht="13.5" x14ac:dyDescent="0.25">
      <c r="A27" s="13" t="s">
        <v>58</v>
      </c>
      <c r="B27" s="8" t="s">
        <v>59</v>
      </c>
      <c r="C27" s="52">
        <f t="shared" si="4"/>
        <v>23</v>
      </c>
      <c r="D27" s="52">
        <f t="shared" si="5"/>
        <v>8</v>
      </c>
      <c r="E27" s="52">
        <f t="shared" si="6"/>
        <v>7</v>
      </c>
      <c r="F27" s="77">
        <f t="shared" si="7"/>
        <v>38</v>
      </c>
      <c r="I27" s="17"/>
      <c r="J27" s="22"/>
      <c r="K27" s="23"/>
      <c r="L27" s="23"/>
    </row>
    <row r="28" spans="1:20" ht="13.5" x14ac:dyDescent="0.25">
      <c r="A28" s="13" t="s">
        <v>60</v>
      </c>
      <c r="B28" s="8" t="s">
        <v>61</v>
      </c>
      <c r="C28" s="52">
        <f t="shared" si="4"/>
        <v>1</v>
      </c>
      <c r="D28" s="52">
        <f t="shared" si="5"/>
        <v>5</v>
      </c>
      <c r="E28" s="52">
        <f t="shared" si="6"/>
        <v>0</v>
      </c>
      <c r="F28" s="77">
        <f t="shared" si="7"/>
        <v>6</v>
      </c>
      <c r="I28" s="17"/>
      <c r="J28" s="22"/>
      <c r="K28" s="23"/>
      <c r="L28" s="23"/>
    </row>
    <row r="29" spans="1:20" ht="13.5" x14ac:dyDescent="0.25">
      <c r="A29" s="13" t="s">
        <v>62</v>
      </c>
      <c r="B29" s="8" t="s">
        <v>9</v>
      </c>
      <c r="C29" s="52">
        <f t="shared" si="4"/>
        <v>12</v>
      </c>
      <c r="D29" s="52">
        <f t="shared" si="5"/>
        <v>2</v>
      </c>
      <c r="E29" s="52">
        <f t="shared" si="6"/>
        <v>0</v>
      </c>
      <c r="F29" s="77">
        <f t="shared" si="7"/>
        <v>14</v>
      </c>
    </row>
    <row r="30" spans="1:20" ht="13.5" x14ac:dyDescent="0.25">
      <c r="A30" s="13" t="s">
        <v>63</v>
      </c>
      <c r="B30" s="8" t="s">
        <v>64</v>
      </c>
      <c r="C30" s="52">
        <f t="shared" si="4"/>
        <v>14</v>
      </c>
      <c r="D30" s="52">
        <f t="shared" si="5"/>
        <v>4</v>
      </c>
      <c r="E30" s="52">
        <f t="shared" si="6"/>
        <v>0</v>
      </c>
      <c r="F30" s="77">
        <f t="shared" si="7"/>
        <v>18</v>
      </c>
    </row>
    <row r="31" spans="1:20" ht="13.5" x14ac:dyDescent="0.25">
      <c r="A31" s="13" t="s">
        <v>65</v>
      </c>
      <c r="B31" s="8" t="s">
        <v>66</v>
      </c>
      <c r="C31" s="52">
        <f t="shared" si="4"/>
        <v>3</v>
      </c>
      <c r="D31" s="52">
        <f t="shared" si="5"/>
        <v>2</v>
      </c>
      <c r="E31" s="52">
        <f t="shared" si="6"/>
        <v>1</v>
      </c>
      <c r="F31" s="77">
        <f t="shared" si="7"/>
        <v>6</v>
      </c>
    </row>
    <row r="32" spans="1:20" ht="13.5" x14ac:dyDescent="0.25">
      <c r="A32" s="13" t="s">
        <v>67</v>
      </c>
      <c r="B32" s="8" t="s">
        <v>68</v>
      </c>
      <c r="C32" s="52">
        <f t="shared" si="4"/>
        <v>1</v>
      </c>
      <c r="D32" s="52">
        <f t="shared" si="5"/>
        <v>0</v>
      </c>
      <c r="E32" s="52">
        <f t="shared" si="6"/>
        <v>1</v>
      </c>
      <c r="F32" s="77">
        <f t="shared" si="7"/>
        <v>2</v>
      </c>
    </row>
    <row r="33" spans="1:7" ht="13.5" x14ac:dyDescent="0.25">
      <c r="A33" s="13" t="s">
        <v>69</v>
      </c>
      <c r="B33" s="8" t="s">
        <v>70</v>
      </c>
      <c r="C33" s="52">
        <f t="shared" si="4"/>
        <v>6</v>
      </c>
      <c r="D33" s="52">
        <f t="shared" si="5"/>
        <v>5</v>
      </c>
      <c r="E33" s="52">
        <f t="shared" si="6"/>
        <v>0</v>
      </c>
      <c r="F33" s="77">
        <f t="shared" si="7"/>
        <v>11</v>
      </c>
    </row>
    <row r="34" spans="1:7" ht="13.5" x14ac:dyDescent="0.25">
      <c r="A34" s="13" t="s">
        <v>71</v>
      </c>
      <c r="B34" s="8" t="s">
        <v>72</v>
      </c>
      <c r="C34" s="52">
        <f t="shared" si="4"/>
        <v>9</v>
      </c>
      <c r="D34" s="52">
        <f t="shared" si="5"/>
        <v>5</v>
      </c>
      <c r="E34" s="52">
        <f t="shared" si="6"/>
        <v>2</v>
      </c>
      <c r="F34" s="77">
        <f t="shared" si="7"/>
        <v>16</v>
      </c>
    </row>
    <row r="35" spans="1:7" ht="13.5" thickBot="1" x14ac:dyDescent="0.25">
      <c r="A35" s="352" t="s">
        <v>39</v>
      </c>
      <c r="B35" s="353"/>
      <c r="C35" s="308">
        <f>SUM(C23:C34)</f>
        <v>306</v>
      </c>
      <c r="D35" s="308">
        <f>SUM(D23:D34)</f>
        <v>95</v>
      </c>
      <c r="E35" s="308">
        <f>SUM(E23:E34)</f>
        <v>29</v>
      </c>
      <c r="F35" s="309">
        <f>SUM(F23:F34)</f>
        <v>430</v>
      </c>
    </row>
    <row r="36" spans="1:7" x14ac:dyDescent="0.2">
      <c r="A36" s="2"/>
      <c r="B36" s="2"/>
      <c r="C36" s="50"/>
      <c r="D36" s="50"/>
      <c r="E36" s="50"/>
      <c r="F36" s="50"/>
      <c r="G36" s="2"/>
    </row>
  </sheetData>
  <mergeCells count="18">
    <mergeCell ref="A1:T1"/>
    <mergeCell ref="A22:B22"/>
    <mergeCell ref="O4:P4"/>
    <mergeCell ref="O17:P17"/>
    <mergeCell ref="H3:M3"/>
    <mergeCell ref="A4:B4"/>
    <mergeCell ref="A20:F20"/>
    <mergeCell ref="A21:F21"/>
    <mergeCell ref="A2:F2"/>
    <mergeCell ref="A3:F3"/>
    <mergeCell ref="H2:M2"/>
    <mergeCell ref="I26:L26"/>
    <mergeCell ref="O3:T3"/>
    <mergeCell ref="O2:T2"/>
    <mergeCell ref="A35:B35"/>
    <mergeCell ref="H4:I4"/>
    <mergeCell ref="A17:B17"/>
    <mergeCell ref="H17:I17"/>
  </mergeCells>
  <printOptions horizontalCentered="1"/>
  <pageMargins left="0" right="0" top="0.15748031496062992" bottom="0" header="0.19685039370078741" footer="0.15748031496062992"/>
  <pageSetup paperSize="9" scale="90" orientation="landscape" r:id="rId1"/>
  <ignoredErrors>
    <ignoredError sqref="F23:F28 F29:F31 F32 F33:F34" formula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X401"/>
  <sheetViews>
    <sheetView zoomScale="70" zoomScaleNormal="70" zoomScaleSheetLayoutView="50" workbookViewId="0">
      <selection activeCell="M20" sqref="M20"/>
    </sheetView>
  </sheetViews>
  <sheetFormatPr baseColWidth="10" defaultColWidth="9.140625" defaultRowHeight="21.75" customHeight="1" x14ac:dyDescent="0.2"/>
  <cols>
    <col min="1" max="1" width="6.140625" style="222" customWidth="1"/>
    <col min="2" max="2" width="9.140625" style="56" customWidth="1"/>
    <col min="3" max="3" width="12.85546875" style="14" customWidth="1"/>
    <col min="4" max="4" width="11.7109375" style="14" customWidth="1"/>
    <col min="5" max="5" width="70" customWidth="1"/>
    <col min="6" max="6" width="66.5703125" customWidth="1"/>
    <col min="7" max="7" width="6.140625" style="56" bestFit="1" customWidth="1"/>
    <col min="8" max="8" width="14.140625" style="14" customWidth="1"/>
    <col min="9" max="9" width="17.85546875" style="14" customWidth="1"/>
    <col min="10" max="10" width="12.28515625" style="14" customWidth="1"/>
    <col min="11" max="11" width="20.7109375" bestFit="1" customWidth="1"/>
    <col min="13" max="13" width="43.7109375" bestFit="1" customWidth="1"/>
  </cols>
  <sheetData>
    <row r="1" spans="1:24" ht="18" customHeight="1" x14ac:dyDescent="0.2">
      <c r="A1" s="366" t="s">
        <v>310</v>
      </c>
      <c r="B1" s="367"/>
      <c r="C1" s="367"/>
      <c r="D1" s="367"/>
      <c r="E1" s="367"/>
      <c r="F1" s="367"/>
      <c r="G1" s="367"/>
      <c r="H1" s="367"/>
      <c r="I1" s="367"/>
      <c r="J1" s="367"/>
      <c r="K1" s="368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4" ht="18.600000000000001" customHeight="1" x14ac:dyDescent="0.2">
      <c r="A2" s="369" t="s">
        <v>43</v>
      </c>
      <c r="B2" s="370"/>
      <c r="C2" s="370"/>
      <c r="D2" s="370"/>
      <c r="E2" s="370"/>
      <c r="F2" s="370"/>
      <c r="G2" s="370"/>
      <c r="H2" s="370"/>
      <c r="I2" s="370"/>
      <c r="J2" s="370"/>
      <c r="K2" s="371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4" ht="18" customHeight="1" x14ac:dyDescent="0.2">
      <c r="A3" s="372" t="s">
        <v>701</v>
      </c>
      <c r="B3" s="373"/>
      <c r="C3" s="373"/>
      <c r="D3" s="373"/>
      <c r="E3" s="373"/>
      <c r="F3" s="373"/>
      <c r="G3" s="373"/>
      <c r="H3" s="373"/>
      <c r="I3" s="373"/>
      <c r="J3" s="373"/>
      <c r="K3" s="37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4" ht="18" customHeight="1" thickBot="1" x14ac:dyDescent="0.25">
      <c r="A4" s="375"/>
      <c r="B4" s="376"/>
      <c r="C4" s="376"/>
      <c r="D4" s="376"/>
      <c r="E4" s="376"/>
      <c r="F4" s="376"/>
      <c r="G4" s="376"/>
      <c r="H4" s="376"/>
      <c r="I4" s="376"/>
      <c r="J4" s="376"/>
      <c r="K4" s="377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</row>
    <row r="5" spans="1:24" ht="16.5" thickBot="1" x14ac:dyDescent="0.25">
      <c r="A5" s="364" t="s">
        <v>46</v>
      </c>
      <c r="B5" s="365"/>
      <c r="C5" s="163" t="s">
        <v>93</v>
      </c>
      <c r="D5" s="163" t="s">
        <v>94</v>
      </c>
      <c r="E5" s="163" t="s">
        <v>40</v>
      </c>
      <c r="F5" s="163" t="s">
        <v>2</v>
      </c>
      <c r="G5" s="163" t="s">
        <v>15</v>
      </c>
      <c r="H5" s="163" t="s">
        <v>448</v>
      </c>
      <c r="I5" s="163" t="s">
        <v>449</v>
      </c>
      <c r="J5" s="163" t="s">
        <v>450</v>
      </c>
      <c r="K5" s="164" t="s">
        <v>548</v>
      </c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</row>
    <row r="6" spans="1:24" ht="25.5" customHeight="1" x14ac:dyDescent="0.25">
      <c r="A6" s="333">
        <v>1</v>
      </c>
      <c r="B6" s="319" t="s">
        <v>50</v>
      </c>
      <c r="C6" s="166" t="s">
        <v>51</v>
      </c>
      <c r="D6" s="166" t="s">
        <v>115</v>
      </c>
      <c r="E6" s="157" t="s">
        <v>120</v>
      </c>
      <c r="F6" s="157" t="s">
        <v>312</v>
      </c>
      <c r="G6" s="166" t="s">
        <v>6</v>
      </c>
      <c r="H6" s="259" t="s">
        <v>451</v>
      </c>
      <c r="I6" s="262" t="s">
        <v>697</v>
      </c>
      <c r="J6" s="174" t="s">
        <v>506</v>
      </c>
      <c r="K6" s="175" t="s">
        <v>656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</row>
    <row r="7" spans="1:24" ht="24.75" customHeight="1" x14ac:dyDescent="0.25">
      <c r="A7" s="333">
        <v>2</v>
      </c>
      <c r="B7" s="320" t="s">
        <v>50</v>
      </c>
      <c r="C7" s="133" t="s">
        <v>51</v>
      </c>
      <c r="D7" s="133" t="s">
        <v>115</v>
      </c>
      <c r="E7" s="135" t="s">
        <v>121</v>
      </c>
      <c r="F7" s="135" t="s">
        <v>312</v>
      </c>
      <c r="G7" s="133" t="s">
        <v>6</v>
      </c>
      <c r="H7" s="170" t="s">
        <v>451</v>
      </c>
      <c r="I7" s="263" t="s">
        <v>697</v>
      </c>
      <c r="J7" s="177" t="s">
        <v>506</v>
      </c>
      <c r="K7" s="178" t="s">
        <v>656</v>
      </c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</row>
    <row r="8" spans="1:24" ht="25.5" customHeight="1" x14ac:dyDescent="0.25">
      <c r="A8" s="333">
        <v>3</v>
      </c>
      <c r="B8" s="320" t="s">
        <v>50</v>
      </c>
      <c r="C8" s="133" t="s">
        <v>51</v>
      </c>
      <c r="D8" s="133" t="s">
        <v>115</v>
      </c>
      <c r="E8" s="135" t="s">
        <v>116</v>
      </c>
      <c r="F8" s="135" t="s">
        <v>311</v>
      </c>
      <c r="G8" s="133" t="s">
        <v>6</v>
      </c>
      <c r="H8" s="170" t="s">
        <v>451</v>
      </c>
      <c r="I8" s="263" t="s">
        <v>697</v>
      </c>
      <c r="J8" s="177" t="s">
        <v>506</v>
      </c>
      <c r="K8" s="178" t="s">
        <v>656</v>
      </c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</row>
    <row r="9" spans="1:24" ht="27" customHeight="1" x14ac:dyDescent="0.25">
      <c r="A9" s="333">
        <v>4</v>
      </c>
      <c r="B9" s="320" t="s">
        <v>50</v>
      </c>
      <c r="C9" s="133" t="s">
        <v>51</v>
      </c>
      <c r="D9" s="133" t="s">
        <v>115</v>
      </c>
      <c r="E9" s="135" t="s">
        <v>117</v>
      </c>
      <c r="F9" s="135" t="s">
        <v>311</v>
      </c>
      <c r="G9" s="133" t="s">
        <v>6</v>
      </c>
      <c r="H9" s="170" t="s">
        <v>451</v>
      </c>
      <c r="I9" s="263" t="s">
        <v>697</v>
      </c>
      <c r="J9" s="177" t="s">
        <v>506</v>
      </c>
      <c r="K9" s="178" t="s">
        <v>656</v>
      </c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</row>
    <row r="10" spans="1:24" ht="25.5" customHeight="1" x14ac:dyDescent="0.25">
      <c r="A10" s="333">
        <v>5</v>
      </c>
      <c r="B10" s="320" t="s">
        <v>50</v>
      </c>
      <c r="C10" s="133" t="s">
        <v>51</v>
      </c>
      <c r="D10" s="133" t="s">
        <v>115</v>
      </c>
      <c r="E10" s="135" t="s">
        <v>119</v>
      </c>
      <c r="F10" s="135" t="s">
        <v>311</v>
      </c>
      <c r="G10" s="133" t="s">
        <v>6</v>
      </c>
      <c r="H10" s="170" t="s">
        <v>451</v>
      </c>
      <c r="I10" s="263" t="s">
        <v>697</v>
      </c>
      <c r="J10" s="177" t="s">
        <v>506</v>
      </c>
      <c r="K10" s="178" t="s">
        <v>656</v>
      </c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</row>
    <row r="11" spans="1:24" ht="27" customHeight="1" x14ac:dyDescent="0.25">
      <c r="A11" s="333">
        <v>6</v>
      </c>
      <c r="B11" s="320" t="s">
        <v>50</v>
      </c>
      <c r="C11" s="133" t="s">
        <v>51</v>
      </c>
      <c r="D11" s="133" t="s">
        <v>115</v>
      </c>
      <c r="E11" s="135" t="s">
        <v>118</v>
      </c>
      <c r="F11" s="135" t="s">
        <v>311</v>
      </c>
      <c r="G11" s="133" t="s">
        <v>6</v>
      </c>
      <c r="H11" s="170" t="s">
        <v>451</v>
      </c>
      <c r="I11" s="263" t="s">
        <v>697</v>
      </c>
      <c r="J11" s="177" t="s">
        <v>506</v>
      </c>
      <c r="K11" s="178" t="s">
        <v>656</v>
      </c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</row>
    <row r="12" spans="1:24" ht="26.25" customHeight="1" thickBot="1" x14ac:dyDescent="0.3">
      <c r="A12" s="333">
        <v>7</v>
      </c>
      <c r="B12" s="321" t="s">
        <v>50</v>
      </c>
      <c r="C12" s="134" t="s">
        <v>51</v>
      </c>
      <c r="D12" s="134" t="s">
        <v>115</v>
      </c>
      <c r="E12" s="145" t="s">
        <v>19</v>
      </c>
      <c r="F12" s="145" t="s">
        <v>313</v>
      </c>
      <c r="G12" s="134" t="s">
        <v>5</v>
      </c>
      <c r="H12" s="172" t="s">
        <v>451</v>
      </c>
      <c r="I12" s="264" t="s">
        <v>697</v>
      </c>
      <c r="J12" s="180" t="s">
        <v>506</v>
      </c>
      <c r="K12" s="181" t="s">
        <v>656</v>
      </c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</row>
    <row r="13" spans="1:24" ht="27.6" customHeight="1" x14ac:dyDescent="0.25">
      <c r="A13" s="333">
        <v>8</v>
      </c>
      <c r="B13" s="322" t="s">
        <v>52</v>
      </c>
      <c r="C13" s="141" t="s">
        <v>53</v>
      </c>
      <c r="D13" s="141" t="s">
        <v>115</v>
      </c>
      <c r="E13" s="143" t="s">
        <v>356</v>
      </c>
      <c r="F13" s="143" t="s">
        <v>316</v>
      </c>
      <c r="G13" s="141" t="s">
        <v>6</v>
      </c>
      <c r="H13" s="261" t="s">
        <v>451</v>
      </c>
      <c r="I13" s="288" t="s">
        <v>697</v>
      </c>
      <c r="J13" s="183" t="s">
        <v>506</v>
      </c>
      <c r="K13" s="184" t="s">
        <v>656</v>
      </c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</row>
    <row r="14" spans="1:24" ht="27.6" customHeight="1" x14ac:dyDescent="0.25">
      <c r="A14" s="333">
        <v>9</v>
      </c>
      <c r="B14" s="323" t="s">
        <v>52</v>
      </c>
      <c r="C14" s="133" t="s">
        <v>53</v>
      </c>
      <c r="D14" s="133" t="s">
        <v>115</v>
      </c>
      <c r="E14" s="135" t="s">
        <v>126</v>
      </c>
      <c r="F14" s="135" t="s">
        <v>316</v>
      </c>
      <c r="G14" s="133" t="s">
        <v>6</v>
      </c>
      <c r="H14" s="173" t="s">
        <v>451</v>
      </c>
      <c r="I14" s="263" t="s">
        <v>697</v>
      </c>
      <c r="J14" s="176" t="s">
        <v>506</v>
      </c>
      <c r="K14" s="185" t="s">
        <v>656</v>
      </c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</row>
    <row r="15" spans="1:24" ht="27.6" customHeight="1" x14ac:dyDescent="0.25">
      <c r="A15" s="333">
        <v>10</v>
      </c>
      <c r="B15" s="320" t="s">
        <v>52</v>
      </c>
      <c r="C15" s="133" t="s">
        <v>53</v>
      </c>
      <c r="D15" s="133" t="s">
        <v>115</v>
      </c>
      <c r="E15" s="135" t="s">
        <v>127</v>
      </c>
      <c r="F15" s="135" t="s">
        <v>316</v>
      </c>
      <c r="G15" s="260" t="s">
        <v>6</v>
      </c>
      <c r="H15" s="170" t="s">
        <v>451</v>
      </c>
      <c r="I15" s="263" t="s">
        <v>697</v>
      </c>
      <c r="J15" s="177" t="s">
        <v>506</v>
      </c>
      <c r="K15" s="178" t="s">
        <v>656</v>
      </c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</row>
    <row r="16" spans="1:24" ht="27.6" customHeight="1" x14ac:dyDescent="0.25">
      <c r="A16" s="333">
        <v>11</v>
      </c>
      <c r="B16" s="323" t="s">
        <v>52</v>
      </c>
      <c r="C16" s="133" t="s">
        <v>53</v>
      </c>
      <c r="D16" s="133" t="s">
        <v>115</v>
      </c>
      <c r="E16" s="135" t="s">
        <v>128</v>
      </c>
      <c r="F16" s="135" t="s">
        <v>316</v>
      </c>
      <c r="G16" s="260" t="s">
        <v>6</v>
      </c>
      <c r="H16" s="170" t="s">
        <v>451</v>
      </c>
      <c r="I16" s="263" t="s">
        <v>697</v>
      </c>
      <c r="J16" s="176" t="s">
        <v>506</v>
      </c>
      <c r="K16" s="185" t="s">
        <v>656</v>
      </c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</row>
    <row r="17" spans="1:24" ht="27.6" customHeight="1" x14ac:dyDescent="0.25">
      <c r="A17" s="333">
        <v>12</v>
      </c>
      <c r="B17" s="320" t="s">
        <v>52</v>
      </c>
      <c r="C17" s="133" t="s">
        <v>53</v>
      </c>
      <c r="D17" s="133" t="s">
        <v>115</v>
      </c>
      <c r="E17" s="135" t="s">
        <v>657</v>
      </c>
      <c r="F17" s="135" t="s">
        <v>316</v>
      </c>
      <c r="G17" s="260" t="s">
        <v>6</v>
      </c>
      <c r="H17" s="170" t="s">
        <v>451</v>
      </c>
      <c r="I17" s="263" t="s">
        <v>697</v>
      </c>
      <c r="J17" s="177" t="s">
        <v>506</v>
      </c>
      <c r="K17" s="178" t="s">
        <v>656</v>
      </c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</row>
    <row r="18" spans="1:24" ht="27.6" customHeight="1" x14ac:dyDescent="0.25">
      <c r="A18" s="333">
        <v>13</v>
      </c>
      <c r="B18" s="320" t="s">
        <v>52</v>
      </c>
      <c r="C18" s="133" t="s">
        <v>53</v>
      </c>
      <c r="D18" s="133" t="s">
        <v>115</v>
      </c>
      <c r="E18" s="135" t="s">
        <v>20</v>
      </c>
      <c r="F18" s="135" t="s">
        <v>21</v>
      </c>
      <c r="G18" s="260" t="s">
        <v>6</v>
      </c>
      <c r="H18" s="170" t="s">
        <v>451</v>
      </c>
      <c r="I18" s="263" t="s">
        <v>697</v>
      </c>
      <c r="J18" s="177" t="s">
        <v>506</v>
      </c>
      <c r="K18" s="178" t="s">
        <v>656</v>
      </c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</row>
    <row r="19" spans="1:24" ht="27.6" customHeight="1" x14ac:dyDescent="0.25">
      <c r="A19" s="333">
        <v>14</v>
      </c>
      <c r="B19" s="320" t="s">
        <v>52</v>
      </c>
      <c r="C19" s="133" t="s">
        <v>53</v>
      </c>
      <c r="D19" s="133" t="s">
        <v>115</v>
      </c>
      <c r="E19" s="135" t="s">
        <v>133</v>
      </c>
      <c r="F19" s="135" t="s">
        <v>318</v>
      </c>
      <c r="G19" s="260" t="s">
        <v>6</v>
      </c>
      <c r="H19" s="170" t="s">
        <v>451</v>
      </c>
      <c r="I19" s="263" t="s">
        <v>697</v>
      </c>
      <c r="J19" s="177" t="s">
        <v>506</v>
      </c>
      <c r="K19" s="178" t="s">
        <v>656</v>
      </c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</row>
    <row r="20" spans="1:24" ht="27.6" customHeight="1" x14ac:dyDescent="0.25">
      <c r="A20" s="333">
        <v>15</v>
      </c>
      <c r="B20" s="320" t="s">
        <v>52</v>
      </c>
      <c r="C20" s="133" t="s">
        <v>53</v>
      </c>
      <c r="D20" s="133" t="s">
        <v>115</v>
      </c>
      <c r="E20" s="135" t="s">
        <v>123</v>
      </c>
      <c r="F20" s="135" t="s">
        <v>314</v>
      </c>
      <c r="G20" s="260" t="s">
        <v>6</v>
      </c>
      <c r="H20" s="170" t="s">
        <v>451</v>
      </c>
      <c r="I20" s="263" t="s">
        <v>697</v>
      </c>
      <c r="J20" s="177" t="s">
        <v>506</v>
      </c>
      <c r="K20" s="178" t="s">
        <v>656</v>
      </c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</row>
    <row r="21" spans="1:24" ht="27.6" customHeight="1" x14ac:dyDescent="0.25">
      <c r="A21" s="333">
        <v>16</v>
      </c>
      <c r="B21" s="320" t="s">
        <v>52</v>
      </c>
      <c r="C21" s="133" t="s">
        <v>53</v>
      </c>
      <c r="D21" s="133" t="s">
        <v>115</v>
      </c>
      <c r="E21" s="135" t="s">
        <v>129</v>
      </c>
      <c r="F21" s="135" t="s">
        <v>314</v>
      </c>
      <c r="G21" s="260" t="s">
        <v>6</v>
      </c>
      <c r="H21" s="170" t="s">
        <v>451</v>
      </c>
      <c r="I21" s="263" t="s">
        <v>697</v>
      </c>
      <c r="J21" s="177" t="s">
        <v>506</v>
      </c>
      <c r="K21" s="178" t="s">
        <v>656</v>
      </c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</row>
    <row r="22" spans="1:24" ht="27.6" customHeight="1" x14ac:dyDescent="0.25">
      <c r="A22" s="333">
        <v>17</v>
      </c>
      <c r="B22" s="320" t="s">
        <v>52</v>
      </c>
      <c r="C22" s="133" t="s">
        <v>53</v>
      </c>
      <c r="D22" s="133" t="s">
        <v>115</v>
      </c>
      <c r="E22" s="135" t="s">
        <v>134</v>
      </c>
      <c r="F22" s="135" t="s">
        <v>21</v>
      </c>
      <c r="G22" s="260" t="s">
        <v>6</v>
      </c>
      <c r="H22" s="170" t="s">
        <v>451</v>
      </c>
      <c r="I22" s="263" t="s">
        <v>697</v>
      </c>
      <c r="J22" s="177" t="s">
        <v>506</v>
      </c>
      <c r="K22" s="178" t="s">
        <v>656</v>
      </c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</row>
    <row r="23" spans="1:24" ht="27.6" customHeight="1" x14ac:dyDescent="0.25">
      <c r="A23" s="333">
        <v>18</v>
      </c>
      <c r="B23" s="323" t="s">
        <v>52</v>
      </c>
      <c r="C23" s="133" t="s">
        <v>53</v>
      </c>
      <c r="D23" s="133" t="s">
        <v>115</v>
      </c>
      <c r="E23" s="135" t="s">
        <v>124</v>
      </c>
      <c r="F23" s="135" t="s">
        <v>315</v>
      </c>
      <c r="G23" s="260" t="s">
        <v>6</v>
      </c>
      <c r="H23" s="170" t="s">
        <v>451</v>
      </c>
      <c r="I23" s="263" t="s">
        <v>697</v>
      </c>
      <c r="J23" s="177" t="s">
        <v>506</v>
      </c>
      <c r="K23" s="178" t="s">
        <v>656</v>
      </c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</row>
    <row r="24" spans="1:24" ht="27.6" customHeight="1" x14ac:dyDescent="0.25">
      <c r="A24" s="333">
        <v>19</v>
      </c>
      <c r="B24" s="323" t="s">
        <v>52</v>
      </c>
      <c r="C24" s="133" t="s">
        <v>53</v>
      </c>
      <c r="D24" s="133" t="s">
        <v>115</v>
      </c>
      <c r="E24" s="135" t="s">
        <v>136</v>
      </c>
      <c r="F24" s="135" t="s">
        <v>315</v>
      </c>
      <c r="G24" s="260" t="s">
        <v>6</v>
      </c>
      <c r="H24" s="170" t="s">
        <v>451</v>
      </c>
      <c r="I24" s="263" t="s">
        <v>697</v>
      </c>
      <c r="J24" s="176" t="s">
        <v>506</v>
      </c>
      <c r="K24" s="185" t="s">
        <v>656</v>
      </c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</row>
    <row r="25" spans="1:24" ht="27.6" customHeight="1" x14ac:dyDescent="0.25">
      <c r="A25" s="333">
        <v>20</v>
      </c>
      <c r="B25" s="320" t="s">
        <v>52</v>
      </c>
      <c r="C25" s="133" t="s">
        <v>53</v>
      </c>
      <c r="D25" s="133" t="s">
        <v>115</v>
      </c>
      <c r="E25" s="135" t="s">
        <v>135</v>
      </c>
      <c r="F25" s="135" t="s">
        <v>315</v>
      </c>
      <c r="G25" s="260" t="s">
        <v>6</v>
      </c>
      <c r="H25" s="170" t="s">
        <v>451</v>
      </c>
      <c r="I25" s="263" t="s">
        <v>697</v>
      </c>
      <c r="J25" s="177" t="s">
        <v>506</v>
      </c>
      <c r="K25" s="178" t="s">
        <v>656</v>
      </c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</row>
    <row r="26" spans="1:24" ht="27.6" customHeight="1" x14ac:dyDescent="0.25">
      <c r="A26" s="333">
        <v>21</v>
      </c>
      <c r="B26" s="320" t="s">
        <v>52</v>
      </c>
      <c r="C26" s="133" t="s">
        <v>53</v>
      </c>
      <c r="D26" s="133" t="s">
        <v>115</v>
      </c>
      <c r="E26" s="135" t="s">
        <v>4</v>
      </c>
      <c r="F26" s="135" t="s">
        <v>22</v>
      </c>
      <c r="G26" s="260" t="s">
        <v>6</v>
      </c>
      <c r="H26" s="170" t="s">
        <v>451</v>
      </c>
      <c r="I26" s="263" t="s">
        <v>697</v>
      </c>
      <c r="J26" s="177" t="s">
        <v>506</v>
      </c>
      <c r="K26" s="178" t="s">
        <v>656</v>
      </c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</row>
    <row r="27" spans="1:24" ht="27.6" customHeight="1" x14ac:dyDescent="0.25">
      <c r="A27" s="333">
        <v>22</v>
      </c>
      <c r="B27" s="320" t="s">
        <v>52</v>
      </c>
      <c r="C27" s="133" t="s">
        <v>53</v>
      </c>
      <c r="D27" s="133" t="s">
        <v>115</v>
      </c>
      <c r="E27" s="135" t="s">
        <v>130</v>
      </c>
      <c r="F27" s="135" t="s">
        <v>317</v>
      </c>
      <c r="G27" s="260" t="s">
        <v>6</v>
      </c>
      <c r="H27" s="170" t="s">
        <v>451</v>
      </c>
      <c r="I27" s="263" t="s">
        <v>697</v>
      </c>
      <c r="J27" s="177" t="s">
        <v>506</v>
      </c>
      <c r="K27" s="178" t="s">
        <v>656</v>
      </c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</row>
    <row r="28" spans="1:24" ht="27.6" customHeight="1" x14ac:dyDescent="0.25">
      <c r="A28" s="333">
        <v>23</v>
      </c>
      <c r="B28" s="320" t="s">
        <v>52</v>
      </c>
      <c r="C28" s="133" t="s">
        <v>53</v>
      </c>
      <c r="D28" s="133" t="s">
        <v>115</v>
      </c>
      <c r="E28" s="135" t="s">
        <v>122</v>
      </c>
      <c r="F28" s="135" t="s">
        <v>312</v>
      </c>
      <c r="G28" s="260" t="s">
        <v>6</v>
      </c>
      <c r="H28" s="170" t="s">
        <v>451</v>
      </c>
      <c r="I28" s="263" t="s">
        <v>697</v>
      </c>
      <c r="J28" s="177" t="s">
        <v>506</v>
      </c>
      <c r="K28" s="178" t="s">
        <v>656</v>
      </c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</row>
    <row r="29" spans="1:24" ht="27.6" customHeight="1" x14ac:dyDescent="0.25">
      <c r="A29" s="333">
        <v>24</v>
      </c>
      <c r="B29" s="323" t="s">
        <v>52</v>
      </c>
      <c r="C29" s="133" t="s">
        <v>53</v>
      </c>
      <c r="D29" s="133" t="s">
        <v>115</v>
      </c>
      <c r="E29" s="135" t="s">
        <v>132</v>
      </c>
      <c r="F29" s="135" t="s">
        <v>312</v>
      </c>
      <c r="G29" s="260" t="s">
        <v>6</v>
      </c>
      <c r="H29" s="170" t="s">
        <v>451</v>
      </c>
      <c r="I29" s="263" t="s">
        <v>697</v>
      </c>
      <c r="J29" s="176" t="s">
        <v>506</v>
      </c>
      <c r="K29" s="185" t="s">
        <v>656</v>
      </c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</row>
    <row r="30" spans="1:24" ht="27.6" customHeight="1" x14ac:dyDescent="0.25">
      <c r="A30" s="333">
        <v>25</v>
      </c>
      <c r="B30" s="320" t="s">
        <v>52</v>
      </c>
      <c r="C30" s="133" t="s">
        <v>53</v>
      </c>
      <c r="D30" s="133" t="s">
        <v>115</v>
      </c>
      <c r="E30" s="135" t="s">
        <v>131</v>
      </c>
      <c r="F30" s="135" t="s">
        <v>73</v>
      </c>
      <c r="G30" s="260" t="s">
        <v>6</v>
      </c>
      <c r="H30" s="170" t="s">
        <v>451</v>
      </c>
      <c r="I30" s="263" t="s">
        <v>697</v>
      </c>
      <c r="J30" s="177" t="s">
        <v>506</v>
      </c>
      <c r="K30" s="136" t="s">
        <v>656</v>
      </c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</row>
    <row r="31" spans="1:24" ht="27.6" customHeight="1" x14ac:dyDescent="0.25">
      <c r="A31" s="333">
        <v>26</v>
      </c>
      <c r="B31" s="320" t="s">
        <v>52</v>
      </c>
      <c r="C31" s="133" t="s">
        <v>53</v>
      </c>
      <c r="D31" s="133" t="s">
        <v>115</v>
      </c>
      <c r="E31" s="135" t="s">
        <v>125</v>
      </c>
      <c r="F31" s="135" t="s">
        <v>313</v>
      </c>
      <c r="G31" s="260" t="s">
        <v>6</v>
      </c>
      <c r="H31" s="170" t="s">
        <v>451</v>
      </c>
      <c r="I31" s="263" t="s">
        <v>697</v>
      </c>
      <c r="J31" s="177" t="s">
        <v>506</v>
      </c>
      <c r="K31" s="178" t="s">
        <v>656</v>
      </c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</row>
    <row r="32" spans="1:24" ht="27.6" customHeight="1" x14ac:dyDescent="0.25">
      <c r="A32" s="333">
        <v>27</v>
      </c>
      <c r="B32" s="324" t="s">
        <v>52</v>
      </c>
      <c r="C32" s="133" t="s">
        <v>53</v>
      </c>
      <c r="D32" s="133" t="s">
        <v>115</v>
      </c>
      <c r="E32" s="135" t="s">
        <v>202</v>
      </c>
      <c r="F32" s="135" t="s">
        <v>317</v>
      </c>
      <c r="G32" s="260" t="s">
        <v>6</v>
      </c>
      <c r="H32" s="170" t="s">
        <v>451</v>
      </c>
      <c r="I32" s="263" t="s">
        <v>697</v>
      </c>
      <c r="J32" s="176" t="s">
        <v>506</v>
      </c>
      <c r="K32" s="185" t="s">
        <v>656</v>
      </c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</row>
    <row r="33" spans="1:24" ht="27.6" customHeight="1" x14ac:dyDescent="0.25">
      <c r="A33" s="333">
        <v>28</v>
      </c>
      <c r="B33" s="324" t="s">
        <v>52</v>
      </c>
      <c r="C33" s="133" t="s">
        <v>53</v>
      </c>
      <c r="D33" s="133" t="s">
        <v>115</v>
      </c>
      <c r="E33" s="135" t="s">
        <v>203</v>
      </c>
      <c r="F33" s="135" t="s">
        <v>317</v>
      </c>
      <c r="G33" s="260" t="s">
        <v>6</v>
      </c>
      <c r="H33" s="170" t="s">
        <v>451</v>
      </c>
      <c r="I33" s="263" t="s">
        <v>697</v>
      </c>
      <c r="J33" s="176" t="s">
        <v>506</v>
      </c>
      <c r="K33" s="185" t="s">
        <v>656</v>
      </c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</row>
    <row r="34" spans="1:24" ht="27.6" customHeight="1" x14ac:dyDescent="0.25">
      <c r="A34" s="333">
        <v>29</v>
      </c>
      <c r="B34" s="324" t="s">
        <v>52</v>
      </c>
      <c r="C34" s="133" t="s">
        <v>53</v>
      </c>
      <c r="D34" s="133" t="s">
        <v>115</v>
      </c>
      <c r="E34" s="135" t="s">
        <v>208</v>
      </c>
      <c r="F34" s="135" t="s">
        <v>78</v>
      </c>
      <c r="G34" s="260" t="s">
        <v>6</v>
      </c>
      <c r="H34" s="170" t="s">
        <v>451</v>
      </c>
      <c r="I34" s="263" t="s">
        <v>697</v>
      </c>
      <c r="J34" s="176" t="s">
        <v>506</v>
      </c>
      <c r="K34" s="185" t="s">
        <v>656</v>
      </c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</row>
    <row r="35" spans="1:24" ht="27.6" customHeight="1" x14ac:dyDescent="0.25">
      <c r="A35" s="333">
        <v>30</v>
      </c>
      <c r="B35" s="324" t="s">
        <v>52</v>
      </c>
      <c r="C35" s="133" t="s">
        <v>53</v>
      </c>
      <c r="D35" s="133" t="s">
        <v>115</v>
      </c>
      <c r="E35" s="135" t="s">
        <v>209</v>
      </c>
      <c r="F35" s="135" t="s">
        <v>0</v>
      </c>
      <c r="G35" s="260" t="s">
        <v>6</v>
      </c>
      <c r="H35" s="170" t="s">
        <v>451</v>
      </c>
      <c r="I35" s="263" t="s">
        <v>697</v>
      </c>
      <c r="J35" s="176" t="s">
        <v>506</v>
      </c>
      <c r="K35" s="185" t="s">
        <v>656</v>
      </c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</row>
    <row r="36" spans="1:24" ht="27.6" customHeight="1" x14ac:dyDescent="0.25">
      <c r="A36" s="333">
        <v>31</v>
      </c>
      <c r="B36" s="324" t="s">
        <v>52</v>
      </c>
      <c r="C36" s="133" t="s">
        <v>53</v>
      </c>
      <c r="D36" s="133" t="s">
        <v>115</v>
      </c>
      <c r="E36" s="135" t="s">
        <v>210</v>
      </c>
      <c r="F36" s="135" t="s">
        <v>0</v>
      </c>
      <c r="G36" s="260" t="s">
        <v>6</v>
      </c>
      <c r="H36" s="170" t="s">
        <v>451</v>
      </c>
      <c r="I36" s="263" t="s">
        <v>697</v>
      </c>
      <c r="J36" s="176" t="s">
        <v>506</v>
      </c>
      <c r="K36" s="185" t="s">
        <v>656</v>
      </c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</row>
    <row r="37" spans="1:24" ht="27.6" customHeight="1" x14ac:dyDescent="0.25">
      <c r="A37" s="333">
        <v>32</v>
      </c>
      <c r="B37" s="324" t="s">
        <v>52</v>
      </c>
      <c r="C37" s="133" t="s">
        <v>53</v>
      </c>
      <c r="D37" s="133" t="s">
        <v>115</v>
      </c>
      <c r="E37" s="135" t="s">
        <v>211</v>
      </c>
      <c r="F37" s="135" t="s">
        <v>342</v>
      </c>
      <c r="G37" s="260" t="s">
        <v>6</v>
      </c>
      <c r="H37" s="170" t="s">
        <v>451</v>
      </c>
      <c r="I37" s="263" t="s">
        <v>697</v>
      </c>
      <c r="J37" s="176" t="s">
        <v>506</v>
      </c>
      <c r="K37" s="185" t="s">
        <v>656</v>
      </c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</row>
    <row r="38" spans="1:24" ht="27.6" customHeight="1" x14ac:dyDescent="0.25">
      <c r="A38" s="333">
        <v>33</v>
      </c>
      <c r="B38" s="324" t="s">
        <v>52</v>
      </c>
      <c r="C38" s="133" t="s">
        <v>53</v>
      </c>
      <c r="D38" s="133" t="s">
        <v>115</v>
      </c>
      <c r="E38" s="135" t="s">
        <v>212</v>
      </c>
      <c r="F38" s="135" t="s">
        <v>0</v>
      </c>
      <c r="G38" s="260" t="s">
        <v>6</v>
      </c>
      <c r="H38" s="170" t="s">
        <v>451</v>
      </c>
      <c r="I38" s="263" t="s">
        <v>697</v>
      </c>
      <c r="J38" s="176" t="s">
        <v>506</v>
      </c>
      <c r="K38" s="185" t="s">
        <v>656</v>
      </c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</row>
    <row r="39" spans="1:24" ht="27.6" customHeight="1" x14ac:dyDescent="0.25">
      <c r="A39" s="333">
        <v>34</v>
      </c>
      <c r="B39" s="324" t="s">
        <v>52</v>
      </c>
      <c r="C39" s="133" t="s">
        <v>53</v>
      </c>
      <c r="D39" s="133" t="s">
        <v>115</v>
      </c>
      <c r="E39" s="135" t="s">
        <v>214</v>
      </c>
      <c r="F39" s="135" t="s">
        <v>345</v>
      </c>
      <c r="G39" s="260" t="s">
        <v>6</v>
      </c>
      <c r="H39" s="170" t="s">
        <v>451</v>
      </c>
      <c r="I39" s="263" t="s">
        <v>697</v>
      </c>
      <c r="J39" s="176" t="s">
        <v>506</v>
      </c>
      <c r="K39" s="185" t="s">
        <v>656</v>
      </c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</row>
    <row r="40" spans="1:24" ht="27.6" customHeight="1" x14ac:dyDescent="0.25">
      <c r="A40" s="333">
        <v>35</v>
      </c>
      <c r="B40" s="324" t="s">
        <v>52</v>
      </c>
      <c r="C40" s="133" t="s">
        <v>53</v>
      </c>
      <c r="D40" s="133" t="s">
        <v>115</v>
      </c>
      <c r="E40" s="135" t="s">
        <v>216</v>
      </c>
      <c r="F40" s="135" t="s">
        <v>345</v>
      </c>
      <c r="G40" s="260" t="s">
        <v>6</v>
      </c>
      <c r="H40" s="170" t="s">
        <v>451</v>
      </c>
      <c r="I40" s="263" t="s">
        <v>697</v>
      </c>
      <c r="J40" s="176" t="s">
        <v>506</v>
      </c>
      <c r="K40" s="185" t="s">
        <v>656</v>
      </c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</row>
    <row r="41" spans="1:24" ht="27.6" customHeight="1" x14ac:dyDescent="0.25">
      <c r="A41" s="333">
        <v>36</v>
      </c>
      <c r="B41" s="324" t="s">
        <v>52</v>
      </c>
      <c r="C41" s="133" t="s">
        <v>53</v>
      </c>
      <c r="D41" s="133" t="s">
        <v>115</v>
      </c>
      <c r="E41" s="135" t="s">
        <v>218</v>
      </c>
      <c r="F41" s="135" t="s">
        <v>457</v>
      </c>
      <c r="G41" s="260" t="s">
        <v>6</v>
      </c>
      <c r="H41" s="170" t="s">
        <v>451</v>
      </c>
      <c r="I41" s="263" t="s">
        <v>697</v>
      </c>
      <c r="J41" s="176" t="s">
        <v>506</v>
      </c>
      <c r="K41" s="185" t="s">
        <v>656</v>
      </c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</row>
    <row r="42" spans="1:24" ht="27.6" customHeight="1" x14ac:dyDescent="0.25">
      <c r="A42" s="333">
        <v>37</v>
      </c>
      <c r="B42" s="324" t="s">
        <v>52</v>
      </c>
      <c r="C42" s="133" t="s">
        <v>53</v>
      </c>
      <c r="D42" s="133" t="s">
        <v>115</v>
      </c>
      <c r="E42" s="135" t="s">
        <v>221</v>
      </c>
      <c r="F42" s="135" t="s">
        <v>329</v>
      </c>
      <c r="G42" s="260" t="s">
        <v>3</v>
      </c>
      <c r="H42" s="170" t="s">
        <v>451</v>
      </c>
      <c r="I42" s="263" t="s">
        <v>697</v>
      </c>
      <c r="J42" s="176" t="s">
        <v>506</v>
      </c>
      <c r="K42" s="185" t="s">
        <v>656</v>
      </c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</row>
    <row r="43" spans="1:24" ht="27.6" customHeight="1" x14ac:dyDescent="0.25">
      <c r="A43" s="333">
        <v>38</v>
      </c>
      <c r="B43" s="324" t="s">
        <v>52</v>
      </c>
      <c r="C43" s="133" t="s">
        <v>53</v>
      </c>
      <c r="D43" s="133" t="s">
        <v>115</v>
      </c>
      <c r="E43" s="135" t="s">
        <v>223</v>
      </c>
      <c r="F43" s="135" t="s">
        <v>0</v>
      </c>
      <c r="G43" s="133" t="s">
        <v>6</v>
      </c>
      <c r="H43" s="171" t="s">
        <v>451</v>
      </c>
      <c r="I43" s="263" t="s">
        <v>697</v>
      </c>
      <c r="J43" s="176" t="s">
        <v>506</v>
      </c>
      <c r="K43" s="185" t="s">
        <v>656</v>
      </c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</row>
    <row r="44" spans="1:24" ht="27.6" customHeight="1" x14ac:dyDescent="0.25">
      <c r="A44" s="333">
        <v>39</v>
      </c>
      <c r="B44" s="324" t="s">
        <v>52</v>
      </c>
      <c r="C44" s="133" t="s">
        <v>53</v>
      </c>
      <c r="D44" s="133" t="s">
        <v>115</v>
      </c>
      <c r="E44" s="135" t="s">
        <v>225</v>
      </c>
      <c r="F44" s="135" t="s">
        <v>345</v>
      </c>
      <c r="G44" s="133" t="s">
        <v>6</v>
      </c>
      <c r="H44" s="171" t="s">
        <v>451</v>
      </c>
      <c r="I44" s="263" t="s">
        <v>697</v>
      </c>
      <c r="J44" s="176" t="s">
        <v>506</v>
      </c>
      <c r="K44" s="185" t="s">
        <v>656</v>
      </c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</row>
    <row r="45" spans="1:24" ht="27.6" customHeight="1" x14ac:dyDescent="0.25">
      <c r="A45" s="333">
        <v>40</v>
      </c>
      <c r="B45" s="324" t="s">
        <v>52</v>
      </c>
      <c r="C45" s="133" t="s">
        <v>53</v>
      </c>
      <c r="D45" s="133" t="s">
        <v>115</v>
      </c>
      <c r="E45" s="135" t="s">
        <v>227</v>
      </c>
      <c r="F45" s="135" t="s">
        <v>347</v>
      </c>
      <c r="G45" s="133" t="s">
        <v>6</v>
      </c>
      <c r="H45" s="171" t="s">
        <v>451</v>
      </c>
      <c r="I45" s="263" t="s">
        <v>697</v>
      </c>
      <c r="J45" s="176" t="s">
        <v>506</v>
      </c>
      <c r="K45" s="185" t="s">
        <v>656</v>
      </c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</row>
    <row r="46" spans="1:24" ht="27.6" customHeight="1" thickBot="1" x14ac:dyDescent="0.3">
      <c r="A46" s="333">
        <v>41</v>
      </c>
      <c r="B46" s="325" t="s">
        <v>52</v>
      </c>
      <c r="C46" s="137" t="s">
        <v>53</v>
      </c>
      <c r="D46" s="137" t="s">
        <v>115</v>
      </c>
      <c r="E46" s="142" t="s">
        <v>228</v>
      </c>
      <c r="F46" s="142" t="s">
        <v>342</v>
      </c>
      <c r="G46" s="137" t="s">
        <v>6</v>
      </c>
      <c r="H46" s="171" t="s">
        <v>451</v>
      </c>
      <c r="I46" s="266" t="s">
        <v>697</v>
      </c>
      <c r="J46" s="189" t="s">
        <v>506</v>
      </c>
      <c r="K46" s="232" t="s">
        <v>656</v>
      </c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</row>
    <row r="47" spans="1:24" ht="27.6" customHeight="1" x14ac:dyDescent="0.25">
      <c r="A47" s="333">
        <v>42</v>
      </c>
      <c r="B47" s="326" t="s">
        <v>54</v>
      </c>
      <c r="C47" s="141" t="s">
        <v>92</v>
      </c>
      <c r="D47" s="141" t="s">
        <v>115</v>
      </c>
      <c r="E47" s="143" t="s">
        <v>142</v>
      </c>
      <c r="F47" s="143" t="s">
        <v>321</v>
      </c>
      <c r="G47" s="141" t="s">
        <v>6</v>
      </c>
      <c r="H47" s="258" t="s">
        <v>451</v>
      </c>
      <c r="I47" s="265" t="s">
        <v>697</v>
      </c>
      <c r="J47" s="182" t="s">
        <v>506</v>
      </c>
      <c r="K47" s="279" t="s">
        <v>656</v>
      </c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</row>
    <row r="48" spans="1:24" s="25" customFormat="1" ht="27.6" customHeight="1" x14ac:dyDescent="0.25">
      <c r="A48" s="333">
        <v>43</v>
      </c>
      <c r="B48" s="323" t="s">
        <v>54</v>
      </c>
      <c r="C48" s="133" t="s">
        <v>92</v>
      </c>
      <c r="D48" s="133" t="s">
        <v>115</v>
      </c>
      <c r="E48" s="135" t="s">
        <v>148</v>
      </c>
      <c r="F48" s="135" t="s">
        <v>149</v>
      </c>
      <c r="G48" s="133" t="s">
        <v>6</v>
      </c>
      <c r="H48" s="170" t="s">
        <v>451</v>
      </c>
      <c r="I48" s="267" t="s">
        <v>697</v>
      </c>
      <c r="J48" s="176" t="s">
        <v>506</v>
      </c>
      <c r="K48" s="280" t="s">
        <v>656</v>
      </c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</row>
    <row r="49" spans="1:24" ht="27.6" customHeight="1" x14ac:dyDescent="0.25">
      <c r="A49" s="333">
        <v>44</v>
      </c>
      <c r="B49" s="323" t="s">
        <v>54</v>
      </c>
      <c r="C49" s="133" t="s">
        <v>92</v>
      </c>
      <c r="D49" s="133" t="s">
        <v>115</v>
      </c>
      <c r="E49" s="135" t="s">
        <v>146</v>
      </c>
      <c r="F49" s="135" t="s">
        <v>325</v>
      </c>
      <c r="G49" s="133" t="s">
        <v>6</v>
      </c>
      <c r="H49" s="170" t="s">
        <v>451</v>
      </c>
      <c r="I49" s="267" t="s">
        <v>697</v>
      </c>
      <c r="J49" s="176" t="s">
        <v>506</v>
      </c>
      <c r="K49" s="280" t="s">
        <v>656</v>
      </c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</row>
    <row r="50" spans="1:24" ht="27.6" customHeight="1" x14ac:dyDescent="0.25">
      <c r="A50" s="333">
        <v>45</v>
      </c>
      <c r="B50" s="323" t="s">
        <v>54</v>
      </c>
      <c r="C50" s="133" t="s">
        <v>92</v>
      </c>
      <c r="D50" s="133" t="s">
        <v>115</v>
      </c>
      <c r="E50" s="135" t="s">
        <v>143</v>
      </c>
      <c r="F50" s="135" t="s">
        <v>322</v>
      </c>
      <c r="G50" s="133" t="s">
        <v>6</v>
      </c>
      <c r="H50" s="170" t="s">
        <v>451</v>
      </c>
      <c r="I50" s="267" t="s">
        <v>697</v>
      </c>
      <c r="J50" s="176" t="s">
        <v>506</v>
      </c>
      <c r="K50" s="280" t="s">
        <v>656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</row>
    <row r="51" spans="1:24" ht="27.6" customHeight="1" x14ac:dyDescent="0.25">
      <c r="A51" s="333">
        <v>46</v>
      </c>
      <c r="B51" s="323" t="s">
        <v>54</v>
      </c>
      <c r="C51" s="133" t="s">
        <v>92</v>
      </c>
      <c r="D51" s="133" t="s">
        <v>115</v>
      </c>
      <c r="E51" s="135" t="s">
        <v>13</v>
      </c>
      <c r="F51" s="135" t="s">
        <v>99</v>
      </c>
      <c r="G51" s="133" t="s">
        <v>3</v>
      </c>
      <c r="H51" s="170" t="s">
        <v>451</v>
      </c>
      <c r="I51" s="267" t="s">
        <v>697</v>
      </c>
      <c r="J51" s="176" t="s">
        <v>506</v>
      </c>
      <c r="K51" s="280" t="s">
        <v>656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</row>
    <row r="52" spans="1:24" s="25" customFormat="1" ht="27.6" customHeight="1" x14ac:dyDescent="0.25">
      <c r="A52" s="333">
        <v>47</v>
      </c>
      <c r="B52" s="323" t="s">
        <v>54</v>
      </c>
      <c r="C52" s="133" t="s">
        <v>92</v>
      </c>
      <c r="D52" s="133" t="s">
        <v>115</v>
      </c>
      <c r="E52" s="135" t="s">
        <v>357</v>
      </c>
      <c r="F52" s="135" t="s">
        <v>349</v>
      </c>
      <c r="G52" s="133" t="s">
        <v>5</v>
      </c>
      <c r="H52" s="170" t="s">
        <v>451</v>
      </c>
      <c r="I52" s="267" t="s">
        <v>697</v>
      </c>
      <c r="J52" s="176" t="s">
        <v>506</v>
      </c>
      <c r="K52" s="280" t="s">
        <v>656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</row>
    <row r="53" spans="1:24" ht="27.6" customHeight="1" x14ac:dyDescent="0.25">
      <c r="A53" s="333">
        <v>48</v>
      </c>
      <c r="B53" s="323" t="s">
        <v>54</v>
      </c>
      <c r="C53" s="133" t="s">
        <v>92</v>
      </c>
      <c r="D53" s="133" t="s">
        <v>115</v>
      </c>
      <c r="E53" s="135" t="s">
        <v>23</v>
      </c>
      <c r="F53" s="135" t="s">
        <v>324</v>
      </c>
      <c r="G53" s="133" t="s">
        <v>6</v>
      </c>
      <c r="H53" s="170" t="s">
        <v>451</v>
      </c>
      <c r="I53" s="267" t="s">
        <v>697</v>
      </c>
      <c r="J53" s="176" t="s">
        <v>506</v>
      </c>
      <c r="K53" s="280" t="s">
        <v>656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</row>
    <row r="54" spans="1:24" ht="27.6" customHeight="1" x14ac:dyDescent="0.25">
      <c r="A54" s="333">
        <v>49</v>
      </c>
      <c r="B54" s="323" t="s">
        <v>54</v>
      </c>
      <c r="C54" s="133" t="s">
        <v>92</v>
      </c>
      <c r="D54" s="133" t="s">
        <v>115</v>
      </c>
      <c r="E54" s="135" t="s">
        <v>512</v>
      </c>
      <c r="F54" s="135" t="s">
        <v>149</v>
      </c>
      <c r="G54" s="133" t="s">
        <v>6</v>
      </c>
      <c r="H54" s="170" t="s">
        <v>451</v>
      </c>
      <c r="I54" s="267" t="s">
        <v>697</v>
      </c>
      <c r="J54" s="176" t="s">
        <v>506</v>
      </c>
      <c r="K54" s="280" t="s">
        <v>656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</row>
    <row r="55" spans="1:24" ht="27.6" customHeight="1" x14ac:dyDescent="0.25">
      <c r="A55" s="333">
        <v>50</v>
      </c>
      <c r="B55" s="323" t="s">
        <v>54</v>
      </c>
      <c r="C55" s="133" t="s">
        <v>92</v>
      </c>
      <c r="D55" s="133" t="s">
        <v>115</v>
      </c>
      <c r="E55" s="135" t="s">
        <v>145</v>
      </c>
      <c r="F55" s="135" t="s">
        <v>315</v>
      </c>
      <c r="G55" s="139" t="s">
        <v>5</v>
      </c>
      <c r="H55" s="170" t="s">
        <v>451</v>
      </c>
      <c r="I55" s="267" t="s">
        <v>697</v>
      </c>
      <c r="J55" s="176" t="s">
        <v>506</v>
      </c>
      <c r="K55" s="280" t="s">
        <v>656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</row>
    <row r="56" spans="1:24" ht="27.6" customHeight="1" x14ac:dyDescent="0.25">
      <c r="A56" s="333">
        <v>51</v>
      </c>
      <c r="B56" s="323" t="s">
        <v>54</v>
      </c>
      <c r="C56" s="133" t="s">
        <v>92</v>
      </c>
      <c r="D56" s="133" t="s">
        <v>115</v>
      </c>
      <c r="E56" s="135" t="s">
        <v>584</v>
      </c>
      <c r="F56" s="135" t="s">
        <v>320</v>
      </c>
      <c r="G56" s="139" t="s">
        <v>6</v>
      </c>
      <c r="H56" s="170" t="s">
        <v>451</v>
      </c>
      <c r="I56" s="267" t="s">
        <v>697</v>
      </c>
      <c r="J56" s="176" t="s">
        <v>506</v>
      </c>
      <c r="K56" s="280" t="s">
        <v>656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</row>
    <row r="57" spans="1:24" ht="27.6" customHeight="1" x14ac:dyDescent="0.25">
      <c r="A57" s="333">
        <v>52</v>
      </c>
      <c r="B57" s="323" t="s">
        <v>54</v>
      </c>
      <c r="C57" s="133" t="s">
        <v>92</v>
      </c>
      <c r="D57" s="133" t="s">
        <v>115</v>
      </c>
      <c r="E57" s="135" t="s">
        <v>584</v>
      </c>
      <c r="F57" s="135" t="s">
        <v>320</v>
      </c>
      <c r="G57" s="139" t="s">
        <v>6</v>
      </c>
      <c r="H57" s="170" t="s">
        <v>451</v>
      </c>
      <c r="I57" s="267" t="s">
        <v>697</v>
      </c>
      <c r="J57" s="176" t="s">
        <v>506</v>
      </c>
      <c r="K57" s="280" t="s">
        <v>656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</row>
    <row r="58" spans="1:24" ht="27.6" customHeight="1" x14ac:dyDescent="0.25">
      <c r="A58" s="333">
        <v>53</v>
      </c>
      <c r="B58" s="323" t="s">
        <v>54</v>
      </c>
      <c r="C58" s="133" t="s">
        <v>92</v>
      </c>
      <c r="D58" s="133" t="s">
        <v>115</v>
      </c>
      <c r="E58" s="79" t="s">
        <v>677</v>
      </c>
      <c r="F58" s="79" t="s">
        <v>676</v>
      </c>
      <c r="G58" s="139" t="s">
        <v>6</v>
      </c>
      <c r="H58" s="170" t="s">
        <v>451</v>
      </c>
      <c r="I58" s="267" t="s">
        <v>697</v>
      </c>
      <c r="J58" s="176" t="s">
        <v>506</v>
      </c>
      <c r="K58" s="280" t="s">
        <v>548</v>
      </c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</row>
    <row r="59" spans="1:24" ht="27.6" customHeight="1" x14ac:dyDescent="0.25">
      <c r="A59" s="333">
        <v>54</v>
      </c>
      <c r="B59" s="323" t="s">
        <v>54</v>
      </c>
      <c r="C59" s="133" t="s">
        <v>92</v>
      </c>
      <c r="D59" s="133" t="s">
        <v>115</v>
      </c>
      <c r="E59" s="79" t="s">
        <v>660</v>
      </c>
      <c r="F59" s="79" t="s">
        <v>320</v>
      </c>
      <c r="G59" s="139" t="s">
        <v>6</v>
      </c>
      <c r="H59" s="170" t="s">
        <v>451</v>
      </c>
      <c r="I59" s="267" t="s">
        <v>697</v>
      </c>
      <c r="J59" s="176" t="s">
        <v>506</v>
      </c>
      <c r="K59" s="280" t="s">
        <v>656</v>
      </c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</row>
    <row r="60" spans="1:24" ht="27.6" customHeight="1" x14ac:dyDescent="0.25">
      <c r="A60" s="333">
        <v>55</v>
      </c>
      <c r="B60" s="323" t="s">
        <v>54</v>
      </c>
      <c r="C60" s="133" t="s">
        <v>92</v>
      </c>
      <c r="D60" s="133" t="s">
        <v>115</v>
      </c>
      <c r="E60" s="135" t="s">
        <v>585</v>
      </c>
      <c r="F60" s="135" t="s">
        <v>322</v>
      </c>
      <c r="G60" s="139" t="s">
        <v>6</v>
      </c>
      <c r="H60" s="170" t="s">
        <v>451</v>
      </c>
      <c r="I60" s="267" t="s">
        <v>697</v>
      </c>
      <c r="J60" s="176" t="s">
        <v>506</v>
      </c>
      <c r="K60" s="280" t="s">
        <v>656</v>
      </c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</row>
    <row r="61" spans="1:24" ht="27.6" customHeight="1" x14ac:dyDescent="0.25">
      <c r="A61" s="333">
        <v>56</v>
      </c>
      <c r="B61" s="323" t="s">
        <v>54</v>
      </c>
      <c r="C61" s="133" t="s">
        <v>92</v>
      </c>
      <c r="D61" s="133" t="s">
        <v>115</v>
      </c>
      <c r="E61" s="135" t="s">
        <v>147</v>
      </c>
      <c r="F61" s="135" t="s">
        <v>325</v>
      </c>
      <c r="G61" s="139" t="s">
        <v>6</v>
      </c>
      <c r="H61" s="170" t="s">
        <v>451</v>
      </c>
      <c r="I61" s="267" t="s">
        <v>697</v>
      </c>
      <c r="J61" s="176" t="s">
        <v>506</v>
      </c>
      <c r="K61" s="280" t="s">
        <v>548</v>
      </c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</row>
    <row r="62" spans="1:24" ht="27.6" customHeight="1" x14ac:dyDescent="0.25">
      <c r="A62" s="333">
        <v>57</v>
      </c>
      <c r="B62" s="323" t="s">
        <v>54</v>
      </c>
      <c r="C62" s="133" t="s">
        <v>92</v>
      </c>
      <c r="D62" s="133" t="s">
        <v>115</v>
      </c>
      <c r="E62" s="135" t="s">
        <v>141</v>
      </c>
      <c r="F62" s="135" t="s">
        <v>311</v>
      </c>
      <c r="G62" s="139" t="s">
        <v>6</v>
      </c>
      <c r="H62" s="170" t="s">
        <v>451</v>
      </c>
      <c r="I62" s="267" t="s">
        <v>697</v>
      </c>
      <c r="J62" s="176" t="s">
        <v>506</v>
      </c>
      <c r="K62" s="280" t="s">
        <v>656</v>
      </c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</row>
    <row r="63" spans="1:24" ht="27.6" customHeight="1" x14ac:dyDescent="0.25">
      <c r="A63" s="333">
        <v>58</v>
      </c>
      <c r="B63" s="323" t="s">
        <v>54</v>
      </c>
      <c r="C63" s="133" t="s">
        <v>92</v>
      </c>
      <c r="D63" s="133" t="s">
        <v>115</v>
      </c>
      <c r="E63" s="135" t="s">
        <v>140</v>
      </c>
      <c r="F63" s="135" t="s">
        <v>311</v>
      </c>
      <c r="G63" s="139" t="s">
        <v>6</v>
      </c>
      <c r="H63" s="170" t="s">
        <v>451</v>
      </c>
      <c r="I63" s="267" t="s">
        <v>697</v>
      </c>
      <c r="J63" s="176" t="s">
        <v>506</v>
      </c>
      <c r="K63" s="280" t="s">
        <v>656</v>
      </c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</row>
    <row r="64" spans="1:24" ht="27.6" customHeight="1" x14ac:dyDescent="0.25">
      <c r="A64" s="333">
        <v>59</v>
      </c>
      <c r="B64" s="323" t="s">
        <v>54</v>
      </c>
      <c r="C64" s="133" t="s">
        <v>92</v>
      </c>
      <c r="D64" s="133" t="s">
        <v>115</v>
      </c>
      <c r="E64" s="135" t="s">
        <v>139</v>
      </c>
      <c r="F64" s="135" t="s">
        <v>311</v>
      </c>
      <c r="G64" s="139" t="s">
        <v>3</v>
      </c>
      <c r="H64" s="170" t="s">
        <v>451</v>
      </c>
      <c r="I64" s="267" t="s">
        <v>697</v>
      </c>
      <c r="J64" s="176" t="s">
        <v>506</v>
      </c>
      <c r="K64" s="280" t="s">
        <v>656</v>
      </c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</row>
    <row r="65" spans="1:24" ht="27.6" customHeight="1" x14ac:dyDescent="0.25">
      <c r="A65" s="333">
        <v>60</v>
      </c>
      <c r="B65" s="323" t="s">
        <v>54</v>
      </c>
      <c r="C65" s="133" t="s">
        <v>92</v>
      </c>
      <c r="D65" s="133" t="s">
        <v>115</v>
      </c>
      <c r="E65" s="79" t="s">
        <v>661</v>
      </c>
      <c r="F65" s="79" t="s">
        <v>658</v>
      </c>
      <c r="G65" s="139" t="s">
        <v>6</v>
      </c>
      <c r="H65" s="170" t="s">
        <v>451</v>
      </c>
      <c r="I65" s="267" t="s">
        <v>697</v>
      </c>
      <c r="J65" s="176" t="s">
        <v>506</v>
      </c>
      <c r="K65" s="345" t="s">
        <v>548</v>
      </c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</row>
    <row r="66" spans="1:24" ht="27.6" customHeight="1" x14ac:dyDescent="0.25">
      <c r="A66" s="333">
        <v>61</v>
      </c>
      <c r="B66" s="323" t="s">
        <v>54</v>
      </c>
      <c r="C66" s="133" t="s">
        <v>92</v>
      </c>
      <c r="D66" s="133" t="s">
        <v>115</v>
      </c>
      <c r="E66" s="135" t="s">
        <v>17</v>
      </c>
      <c r="F66" s="135" t="s">
        <v>138</v>
      </c>
      <c r="G66" s="139" t="s">
        <v>6</v>
      </c>
      <c r="H66" s="170" t="s">
        <v>451</v>
      </c>
      <c r="I66" s="267" t="s">
        <v>697</v>
      </c>
      <c r="J66" s="176" t="s">
        <v>506</v>
      </c>
      <c r="K66" s="280" t="s">
        <v>656</v>
      </c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</row>
    <row r="67" spans="1:24" ht="27.6" customHeight="1" x14ac:dyDescent="0.25">
      <c r="A67" s="333">
        <v>62</v>
      </c>
      <c r="B67" s="323" t="s">
        <v>54</v>
      </c>
      <c r="C67" s="133" t="s">
        <v>92</v>
      </c>
      <c r="D67" s="133" t="s">
        <v>115</v>
      </c>
      <c r="E67" s="79" t="s">
        <v>662</v>
      </c>
      <c r="F67" s="135" t="s">
        <v>455</v>
      </c>
      <c r="G67" s="139" t="s">
        <v>6</v>
      </c>
      <c r="H67" s="170" t="s">
        <v>451</v>
      </c>
      <c r="I67" s="267" t="s">
        <v>697</v>
      </c>
      <c r="J67" s="176" t="s">
        <v>506</v>
      </c>
      <c r="K67" s="280" t="s">
        <v>656</v>
      </c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</row>
    <row r="68" spans="1:24" ht="27.6" customHeight="1" x14ac:dyDescent="0.25">
      <c r="A68" s="333">
        <v>63</v>
      </c>
      <c r="B68" s="323" t="s">
        <v>54</v>
      </c>
      <c r="C68" s="133" t="s">
        <v>92</v>
      </c>
      <c r="D68" s="133" t="s">
        <v>115</v>
      </c>
      <c r="E68" s="135" t="s">
        <v>137</v>
      </c>
      <c r="F68" s="135" t="s">
        <v>455</v>
      </c>
      <c r="G68" s="139" t="s">
        <v>6</v>
      </c>
      <c r="H68" s="170" t="s">
        <v>451</v>
      </c>
      <c r="I68" s="267" t="s">
        <v>697</v>
      </c>
      <c r="J68" s="176" t="s">
        <v>506</v>
      </c>
      <c r="K68" s="280" t="s">
        <v>656</v>
      </c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</row>
    <row r="69" spans="1:24" ht="27.6" customHeight="1" x14ac:dyDescent="0.25">
      <c r="A69" s="333">
        <v>64</v>
      </c>
      <c r="B69" s="323" t="s">
        <v>54</v>
      </c>
      <c r="C69" s="133" t="s">
        <v>92</v>
      </c>
      <c r="D69" s="133" t="s">
        <v>115</v>
      </c>
      <c r="E69" s="135" t="s">
        <v>144</v>
      </c>
      <c r="F69" s="135" t="s">
        <v>455</v>
      </c>
      <c r="G69" s="139" t="s">
        <v>6</v>
      </c>
      <c r="H69" s="170" t="s">
        <v>451</v>
      </c>
      <c r="I69" s="267" t="s">
        <v>697</v>
      </c>
      <c r="J69" s="176" t="s">
        <v>506</v>
      </c>
      <c r="K69" s="280" t="s">
        <v>656</v>
      </c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</row>
    <row r="70" spans="1:24" ht="27.6" customHeight="1" x14ac:dyDescent="0.25">
      <c r="A70" s="333">
        <v>65</v>
      </c>
      <c r="B70" s="323" t="s">
        <v>54</v>
      </c>
      <c r="C70" s="133" t="s">
        <v>92</v>
      </c>
      <c r="D70" s="133" t="s">
        <v>115</v>
      </c>
      <c r="E70" s="135" t="s">
        <v>144</v>
      </c>
      <c r="F70" s="135" t="s">
        <v>319</v>
      </c>
      <c r="G70" s="139" t="s">
        <v>6</v>
      </c>
      <c r="H70" s="170" t="s">
        <v>451</v>
      </c>
      <c r="I70" s="267" t="s">
        <v>697</v>
      </c>
      <c r="J70" s="176" t="s">
        <v>506</v>
      </c>
      <c r="K70" s="280" t="s">
        <v>656</v>
      </c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</row>
    <row r="71" spans="1:24" ht="27.6" customHeight="1" x14ac:dyDescent="0.25">
      <c r="A71" s="333">
        <v>66</v>
      </c>
      <c r="B71" s="323" t="s">
        <v>54</v>
      </c>
      <c r="C71" s="134" t="s">
        <v>92</v>
      </c>
      <c r="D71" s="133" t="s">
        <v>115</v>
      </c>
      <c r="E71" s="135" t="s">
        <v>14</v>
      </c>
      <c r="F71" s="135" t="s">
        <v>323</v>
      </c>
      <c r="G71" s="140" t="s">
        <v>6</v>
      </c>
      <c r="H71" s="170" t="s">
        <v>451</v>
      </c>
      <c r="I71" s="267" t="s">
        <v>697</v>
      </c>
      <c r="J71" s="176" t="s">
        <v>506</v>
      </c>
      <c r="K71" s="280" t="s">
        <v>656</v>
      </c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</row>
    <row r="72" spans="1:24" ht="27.6" customHeight="1" thickBot="1" x14ac:dyDescent="0.3">
      <c r="A72" s="333">
        <v>67</v>
      </c>
      <c r="B72" s="327" t="s">
        <v>54</v>
      </c>
      <c r="C72" s="134" t="s">
        <v>92</v>
      </c>
      <c r="D72" s="134" t="s">
        <v>115</v>
      </c>
      <c r="E72" s="233" t="s">
        <v>663</v>
      </c>
      <c r="F72" s="234" t="s">
        <v>664</v>
      </c>
      <c r="G72" s="140" t="s">
        <v>6</v>
      </c>
      <c r="H72" s="172" t="s">
        <v>451</v>
      </c>
      <c r="I72" s="264" t="s">
        <v>697</v>
      </c>
      <c r="J72" s="189" t="s">
        <v>506</v>
      </c>
      <c r="K72" s="281" t="s">
        <v>656</v>
      </c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</row>
    <row r="73" spans="1:24" ht="27.6" customHeight="1" x14ac:dyDescent="0.25">
      <c r="A73" s="333">
        <v>68</v>
      </c>
      <c r="B73" s="326" t="s">
        <v>56</v>
      </c>
      <c r="C73" s="141" t="s">
        <v>57</v>
      </c>
      <c r="D73" s="141" t="s">
        <v>115</v>
      </c>
      <c r="E73" s="143" t="s">
        <v>156</v>
      </c>
      <c r="F73" s="186" t="s">
        <v>557</v>
      </c>
      <c r="G73" s="141" t="s">
        <v>6</v>
      </c>
      <c r="H73" s="171" t="s">
        <v>451</v>
      </c>
      <c r="I73" s="265" t="s">
        <v>697</v>
      </c>
      <c r="J73" s="174" t="s">
        <v>506</v>
      </c>
      <c r="K73" s="190" t="s">
        <v>656</v>
      </c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</row>
    <row r="74" spans="1:24" ht="27.6" customHeight="1" x14ac:dyDescent="0.25">
      <c r="A74" s="333">
        <v>69</v>
      </c>
      <c r="B74" s="323" t="s">
        <v>56</v>
      </c>
      <c r="C74" s="133" t="s">
        <v>57</v>
      </c>
      <c r="D74" s="133" t="s">
        <v>115</v>
      </c>
      <c r="E74" s="135" t="s">
        <v>174</v>
      </c>
      <c r="F74" s="187" t="s">
        <v>557</v>
      </c>
      <c r="G74" s="133" t="s">
        <v>6</v>
      </c>
      <c r="H74" s="170" t="s">
        <v>451</v>
      </c>
      <c r="I74" s="263" t="s">
        <v>697</v>
      </c>
      <c r="J74" s="177" t="s">
        <v>506</v>
      </c>
      <c r="K74" s="185" t="s">
        <v>656</v>
      </c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24" ht="27.6" customHeight="1" x14ac:dyDescent="0.25">
      <c r="A75" s="333">
        <v>70</v>
      </c>
      <c r="B75" s="323" t="s">
        <v>56</v>
      </c>
      <c r="C75" s="133" t="s">
        <v>57</v>
      </c>
      <c r="D75" s="133" t="s">
        <v>115</v>
      </c>
      <c r="E75" s="135" t="s">
        <v>559</v>
      </c>
      <c r="F75" s="135" t="s">
        <v>558</v>
      </c>
      <c r="G75" s="133" t="s">
        <v>6</v>
      </c>
      <c r="H75" s="170" t="s">
        <v>451</v>
      </c>
      <c r="I75" s="263" t="s">
        <v>697</v>
      </c>
      <c r="J75" s="177" t="s">
        <v>506</v>
      </c>
      <c r="K75" s="185" t="s">
        <v>656</v>
      </c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</row>
    <row r="76" spans="1:24" ht="27.6" customHeight="1" x14ac:dyDescent="0.25">
      <c r="A76" s="333">
        <v>71</v>
      </c>
      <c r="B76" s="323" t="s">
        <v>56</v>
      </c>
      <c r="C76" s="133" t="s">
        <v>57</v>
      </c>
      <c r="D76" s="133" t="s">
        <v>115</v>
      </c>
      <c r="E76" s="135" t="s">
        <v>150</v>
      </c>
      <c r="F76" s="135" t="s">
        <v>326</v>
      </c>
      <c r="G76" s="133" t="s">
        <v>6</v>
      </c>
      <c r="H76" s="170" t="s">
        <v>451</v>
      </c>
      <c r="I76" s="263" t="s">
        <v>697</v>
      </c>
      <c r="J76" s="177" t="s">
        <v>506</v>
      </c>
      <c r="K76" s="185" t="s">
        <v>656</v>
      </c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</row>
    <row r="77" spans="1:24" ht="27.6" customHeight="1" x14ac:dyDescent="0.25">
      <c r="A77" s="333">
        <v>72</v>
      </c>
      <c r="B77" s="323" t="s">
        <v>56</v>
      </c>
      <c r="C77" s="133" t="s">
        <v>57</v>
      </c>
      <c r="D77" s="133" t="s">
        <v>95</v>
      </c>
      <c r="E77" s="135" t="s">
        <v>163</v>
      </c>
      <c r="F77" s="135" t="s">
        <v>107</v>
      </c>
      <c r="G77" s="133" t="s">
        <v>6</v>
      </c>
      <c r="H77" s="170" t="s">
        <v>451</v>
      </c>
      <c r="I77" s="263" t="s">
        <v>697</v>
      </c>
      <c r="J77" s="177" t="s">
        <v>506</v>
      </c>
      <c r="K77" s="185" t="s">
        <v>656</v>
      </c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</row>
    <row r="78" spans="1:24" ht="27.6" customHeight="1" x14ac:dyDescent="0.25">
      <c r="A78" s="333">
        <v>73</v>
      </c>
      <c r="B78" s="323" t="s">
        <v>56</v>
      </c>
      <c r="C78" s="133" t="s">
        <v>57</v>
      </c>
      <c r="D78" s="133" t="s">
        <v>115</v>
      </c>
      <c r="E78" s="135" t="s">
        <v>588</v>
      </c>
      <c r="F78" s="135" t="s">
        <v>589</v>
      </c>
      <c r="G78" s="133" t="s">
        <v>6</v>
      </c>
      <c r="H78" s="170" t="s">
        <v>451</v>
      </c>
      <c r="I78" s="263" t="s">
        <v>697</v>
      </c>
      <c r="J78" s="177" t="s">
        <v>506</v>
      </c>
      <c r="K78" s="185" t="s">
        <v>656</v>
      </c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</row>
    <row r="79" spans="1:24" ht="27.6" customHeight="1" x14ac:dyDescent="0.25">
      <c r="A79" s="333">
        <v>74</v>
      </c>
      <c r="B79" s="323" t="s">
        <v>56</v>
      </c>
      <c r="C79" s="133" t="s">
        <v>57</v>
      </c>
      <c r="D79" s="133" t="s">
        <v>115</v>
      </c>
      <c r="E79" s="79" t="s">
        <v>665</v>
      </c>
      <c r="F79" s="79" t="s">
        <v>149</v>
      </c>
      <c r="G79" s="133" t="s">
        <v>6</v>
      </c>
      <c r="H79" s="170" t="s">
        <v>451</v>
      </c>
      <c r="I79" s="263" t="s">
        <v>697</v>
      </c>
      <c r="J79" s="177" t="s">
        <v>506</v>
      </c>
      <c r="K79" s="185" t="s">
        <v>656</v>
      </c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</row>
    <row r="80" spans="1:24" ht="27.6" customHeight="1" x14ac:dyDescent="0.25">
      <c r="A80" s="333">
        <v>75</v>
      </c>
      <c r="B80" s="323" t="s">
        <v>56</v>
      </c>
      <c r="C80" s="133" t="s">
        <v>57</v>
      </c>
      <c r="D80" s="133" t="s">
        <v>115</v>
      </c>
      <c r="E80" s="79" t="s">
        <v>666</v>
      </c>
      <c r="F80" s="79" t="s">
        <v>667</v>
      </c>
      <c r="G80" s="133" t="s">
        <v>6</v>
      </c>
      <c r="H80" s="170" t="s">
        <v>451</v>
      </c>
      <c r="I80" s="263" t="s">
        <v>697</v>
      </c>
      <c r="J80" s="177" t="s">
        <v>506</v>
      </c>
      <c r="K80" s="185" t="s">
        <v>656</v>
      </c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</row>
    <row r="81" spans="1:24" ht="27.6" customHeight="1" x14ac:dyDescent="0.25">
      <c r="A81" s="333">
        <v>76</v>
      </c>
      <c r="B81" s="323" t="s">
        <v>56</v>
      </c>
      <c r="C81" s="133" t="s">
        <v>57</v>
      </c>
      <c r="D81" s="133" t="s">
        <v>115</v>
      </c>
      <c r="E81" s="135" t="s">
        <v>581</v>
      </c>
      <c r="F81" s="187" t="s">
        <v>560</v>
      </c>
      <c r="G81" s="133" t="s">
        <v>6</v>
      </c>
      <c r="H81" s="170" t="s">
        <v>451</v>
      </c>
      <c r="I81" s="263" t="s">
        <v>697</v>
      </c>
      <c r="J81" s="177" t="s">
        <v>506</v>
      </c>
      <c r="K81" s="185" t="s">
        <v>656</v>
      </c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</row>
    <row r="82" spans="1:24" ht="27.6" customHeight="1" x14ac:dyDescent="0.25">
      <c r="A82" s="333">
        <v>77</v>
      </c>
      <c r="B82" s="323" t="s">
        <v>56</v>
      </c>
      <c r="C82" s="133" t="s">
        <v>57</v>
      </c>
      <c r="D82" s="133" t="s">
        <v>115</v>
      </c>
      <c r="E82" s="135" t="s">
        <v>110</v>
      </c>
      <c r="F82" s="135" t="s">
        <v>334</v>
      </c>
      <c r="G82" s="133" t="s">
        <v>6</v>
      </c>
      <c r="H82" s="170" t="s">
        <v>451</v>
      </c>
      <c r="I82" s="263" t="s">
        <v>697</v>
      </c>
      <c r="J82" s="177" t="s">
        <v>506</v>
      </c>
      <c r="K82" s="185" t="s">
        <v>656</v>
      </c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</row>
    <row r="83" spans="1:24" ht="27.6" customHeight="1" x14ac:dyDescent="0.25">
      <c r="A83" s="333">
        <v>78</v>
      </c>
      <c r="B83" s="323" t="s">
        <v>56</v>
      </c>
      <c r="C83" s="133" t="s">
        <v>57</v>
      </c>
      <c r="D83" s="133" t="s">
        <v>115</v>
      </c>
      <c r="E83" s="135" t="s">
        <v>103</v>
      </c>
      <c r="F83" s="135" t="s">
        <v>158</v>
      </c>
      <c r="G83" s="133" t="s">
        <v>5</v>
      </c>
      <c r="H83" s="170" t="s">
        <v>451</v>
      </c>
      <c r="I83" s="263" t="s">
        <v>697</v>
      </c>
      <c r="J83" s="177" t="s">
        <v>506</v>
      </c>
      <c r="K83" s="185" t="s">
        <v>656</v>
      </c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</row>
    <row r="84" spans="1:24" ht="27.6" customHeight="1" x14ac:dyDescent="0.25">
      <c r="A84" s="333">
        <v>79</v>
      </c>
      <c r="B84" s="323" t="s">
        <v>56</v>
      </c>
      <c r="C84" s="133" t="s">
        <v>57</v>
      </c>
      <c r="D84" s="133" t="s">
        <v>115</v>
      </c>
      <c r="E84" s="135" t="s">
        <v>155</v>
      </c>
      <c r="F84" s="135" t="s">
        <v>332</v>
      </c>
      <c r="G84" s="133" t="s">
        <v>6</v>
      </c>
      <c r="H84" s="170" t="s">
        <v>451</v>
      </c>
      <c r="I84" s="263" t="s">
        <v>697</v>
      </c>
      <c r="J84" s="177" t="s">
        <v>506</v>
      </c>
      <c r="K84" s="185" t="s">
        <v>656</v>
      </c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</row>
    <row r="85" spans="1:24" ht="27.6" customHeight="1" x14ac:dyDescent="0.25">
      <c r="A85" s="333">
        <v>80</v>
      </c>
      <c r="B85" s="323" t="s">
        <v>56</v>
      </c>
      <c r="C85" s="133" t="s">
        <v>57</v>
      </c>
      <c r="D85" s="133" t="s">
        <v>115</v>
      </c>
      <c r="E85" s="135" t="s">
        <v>164</v>
      </c>
      <c r="F85" s="135" t="s">
        <v>328</v>
      </c>
      <c r="G85" s="133" t="s">
        <v>6</v>
      </c>
      <c r="H85" s="170" t="s">
        <v>451</v>
      </c>
      <c r="I85" s="263" t="s">
        <v>697</v>
      </c>
      <c r="J85" s="177" t="s">
        <v>506</v>
      </c>
      <c r="K85" s="185" t="s">
        <v>656</v>
      </c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</row>
    <row r="86" spans="1:24" ht="27.6" customHeight="1" x14ac:dyDescent="0.25">
      <c r="A86" s="333">
        <v>81</v>
      </c>
      <c r="B86" s="323" t="s">
        <v>56</v>
      </c>
      <c r="C86" s="133" t="s">
        <v>57</v>
      </c>
      <c r="D86" s="133" t="s">
        <v>115</v>
      </c>
      <c r="E86" s="135" t="s">
        <v>76</v>
      </c>
      <c r="F86" s="135" t="s">
        <v>330</v>
      </c>
      <c r="G86" s="133" t="s">
        <v>5</v>
      </c>
      <c r="H86" s="170" t="s">
        <v>451</v>
      </c>
      <c r="I86" s="263" t="s">
        <v>697</v>
      </c>
      <c r="J86" s="177" t="s">
        <v>506</v>
      </c>
      <c r="K86" s="185" t="s">
        <v>656</v>
      </c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</row>
    <row r="87" spans="1:24" ht="27.6" customHeight="1" x14ac:dyDescent="0.25">
      <c r="A87" s="333">
        <v>82</v>
      </c>
      <c r="B87" s="323" t="s">
        <v>56</v>
      </c>
      <c r="C87" s="133" t="s">
        <v>57</v>
      </c>
      <c r="D87" s="133" t="s">
        <v>115</v>
      </c>
      <c r="E87" s="135" t="s">
        <v>157</v>
      </c>
      <c r="F87" s="135" t="s">
        <v>333</v>
      </c>
      <c r="G87" s="133" t="s">
        <v>6</v>
      </c>
      <c r="H87" s="170" t="s">
        <v>451</v>
      </c>
      <c r="I87" s="263" t="s">
        <v>697</v>
      </c>
      <c r="J87" s="177" t="s">
        <v>506</v>
      </c>
      <c r="K87" s="185" t="s">
        <v>656</v>
      </c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</row>
    <row r="88" spans="1:24" ht="27.6" customHeight="1" x14ac:dyDescent="0.25">
      <c r="A88" s="333">
        <v>83</v>
      </c>
      <c r="B88" s="323" t="s">
        <v>56</v>
      </c>
      <c r="C88" s="133" t="s">
        <v>57</v>
      </c>
      <c r="D88" s="133" t="s">
        <v>115</v>
      </c>
      <c r="E88" s="79" t="s">
        <v>668</v>
      </c>
      <c r="F88" s="79" t="s">
        <v>669</v>
      </c>
      <c r="G88" s="133" t="s">
        <v>6</v>
      </c>
      <c r="H88" s="170" t="s">
        <v>451</v>
      </c>
      <c r="I88" s="263" t="s">
        <v>697</v>
      </c>
      <c r="J88" s="177" t="s">
        <v>506</v>
      </c>
      <c r="K88" s="185" t="s">
        <v>656</v>
      </c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</row>
    <row r="89" spans="1:24" ht="27.6" customHeight="1" x14ac:dyDescent="0.25">
      <c r="A89" s="333">
        <v>84</v>
      </c>
      <c r="B89" s="323" t="s">
        <v>56</v>
      </c>
      <c r="C89" s="133" t="s">
        <v>57</v>
      </c>
      <c r="D89" s="133" t="s">
        <v>115</v>
      </c>
      <c r="E89" s="135" t="s">
        <v>151</v>
      </c>
      <c r="F89" s="135" t="s">
        <v>590</v>
      </c>
      <c r="G89" s="133" t="s">
        <v>6</v>
      </c>
      <c r="H89" s="170" t="s">
        <v>451</v>
      </c>
      <c r="I89" s="263" t="s">
        <v>697</v>
      </c>
      <c r="J89" s="177" t="s">
        <v>506</v>
      </c>
      <c r="K89" s="185" t="s">
        <v>656</v>
      </c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</row>
    <row r="90" spans="1:24" ht="27.6" customHeight="1" x14ac:dyDescent="0.25">
      <c r="A90" s="333">
        <v>85</v>
      </c>
      <c r="B90" s="323" t="s">
        <v>56</v>
      </c>
      <c r="C90" s="133" t="s">
        <v>57</v>
      </c>
      <c r="D90" s="133" t="s">
        <v>115</v>
      </c>
      <c r="E90" s="135" t="s">
        <v>105</v>
      </c>
      <c r="F90" s="135" t="s">
        <v>327</v>
      </c>
      <c r="G90" s="133" t="s">
        <v>6</v>
      </c>
      <c r="H90" s="170" t="s">
        <v>451</v>
      </c>
      <c r="I90" s="263" t="s">
        <v>697</v>
      </c>
      <c r="J90" s="177" t="s">
        <v>506</v>
      </c>
      <c r="K90" s="185" t="s">
        <v>656</v>
      </c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</row>
    <row r="91" spans="1:24" ht="27.6" customHeight="1" x14ac:dyDescent="0.25">
      <c r="A91" s="333">
        <v>86</v>
      </c>
      <c r="B91" s="323" t="s">
        <v>56</v>
      </c>
      <c r="C91" s="133" t="s">
        <v>57</v>
      </c>
      <c r="D91" s="133" t="s">
        <v>115</v>
      </c>
      <c r="E91" s="135" t="s">
        <v>111</v>
      </c>
      <c r="F91" s="135" t="s">
        <v>333</v>
      </c>
      <c r="G91" s="133" t="s">
        <v>6</v>
      </c>
      <c r="H91" s="170" t="s">
        <v>451</v>
      </c>
      <c r="I91" s="263" t="s">
        <v>697</v>
      </c>
      <c r="J91" s="177" t="s">
        <v>506</v>
      </c>
      <c r="K91" s="185" t="s">
        <v>656</v>
      </c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</row>
    <row r="92" spans="1:24" ht="27.6" customHeight="1" x14ac:dyDescent="0.25">
      <c r="A92" s="333">
        <v>87</v>
      </c>
      <c r="B92" s="323" t="s">
        <v>56</v>
      </c>
      <c r="C92" s="133" t="s">
        <v>57</v>
      </c>
      <c r="D92" s="133" t="s">
        <v>115</v>
      </c>
      <c r="E92" s="79" t="s">
        <v>670</v>
      </c>
      <c r="F92" s="79" t="s">
        <v>671</v>
      </c>
      <c r="G92" s="133" t="s">
        <v>5</v>
      </c>
      <c r="H92" s="170" t="s">
        <v>451</v>
      </c>
      <c r="I92" s="263" t="s">
        <v>697</v>
      </c>
      <c r="J92" s="177" t="s">
        <v>506</v>
      </c>
      <c r="K92" s="185" t="s">
        <v>656</v>
      </c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</row>
    <row r="93" spans="1:24" ht="27.6" customHeight="1" x14ac:dyDescent="0.25">
      <c r="A93" s="333">
        <v>88</v>
      </c>
      <c r="B93" s="323" t="s">
        <v>56</v>
      </c>
      <c r="C93" s="133" t="s">
        <v>57</v>
      </c>
      <c r="D93" s="133" t="s">
        <v>115</v>
      </c>
      <c r="E93" s="135" t="s">
        <v>161</v>
      </c>
      <c r="F93" s="135" t="s">
        <v>335</v>
      </c>
      <c r="G93" s="133" t="s">
        <v>5</v>
      </c>
      <c r="H93" s="170" t="s">
        <v>451</v>
      </c>
      <c r="I93" s="263" t="s">
        <v>697</v>
      </c>
      <c r="J93" s="177" t="s">
        <v>506</v>
      </c>
      <c r="K93" s="185" t="s">
        <v>656</v>
      </c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</row>
    <row r="94" spans="1:24" ht="27.6" customHeight="1" x14ac:dyDescent="0.25">
      <c r="A94" s="333">
        <v>89</v>
      </c>
      <c r="B94" s="323" t="s">
        <v>56</v>
      </c>
      <c r="C94" s="133" t="s">
        <v>57</v>
      </c>
      <c r="D94" s="133" t="s">
        <v>115</v>
      </c>
      <c r="E94" s="135" t="s">
        <v>108</v>
      </c>
      <c r="F94" s="135" t="s">
        <v>337</v>
      </c>
      <c r="G94" s="133" t="s">
        <v>6</v>
      </c>
      <c r="H94" s="170" t="s">
        <v>451</v>
      </c>
      <c r="I94" s="263" t="s">
        <v>697</v>
      </c>
      <c r="J94" s="177" t="s">
        <v>506</v>
      </c>
      <c r="K94" s="185" t="s">
        <v>656</v>
      </c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</row>
    <row r="95" spans="1:24" ht="27.6" customHeight="1" x14ac:dyDescent="0.25">
      <c r="A95" s="333">
        <v>90</v>
      </c>
      <c r="B95" s="323" t="s">
        <v>56</v>
      </c>
      <c r="C95" s="133" t="s">
        <v>57</v>
      </c>
      <c r="D95" s="133" t="s">
        <v>115</v>
      </c>
      <c r="E95" s="135" t="s">
        <v>168</v>
      </c>
      <c r="F95" s="135" t="s">
        <v>337</v>
      </c>
      <c r="G95" s="133" t="s">
        <v>5</v>
      </c>
      <c r="H95" s="170" t="s">
        <v>451</v>
      </c>
      <c r="I95" s="263" t="s">
        <v>697</v>
      </c>
      <c r="J95" s="177" t="s">
        <v>506</v>
      </c>
      <c r="K95" s="185" t="s">
        <v>656</v>
      </c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</row>
    <row r="96" spans="1:24" ht="27.6" customHeight="1" x14ac:dyDescent="0.25">
      <c r="A96" s="333">
        <v>91</v>
      </c>
      <c r="B96" s="323" t="s">
        <v>56</v>
      </c>
      <c r="C96" s="133" t="s">
        <v>57</v>
      </c>
      <c r="D96" s="133" t="s">
        <v>115</v>
      </c>
      <c r="E96" s="135" t="s">
        <v>171</v>
      </c>
      <c r="F96" s="135" t="s">
        <v>333</v>
      </c>
      <c r="G96" s="133" t="s">
        <v>6</v>
      </c>
      <c r="H96" s="170" t="s">
        <v>451</v>
      </c>
      <c r="I96" s="263" t="s">
        <v>697</v>
      </c>
      <c r="J96" s="177" t="s">
        <v>506</v>
      </c>
      <c r="K96" s="185" t="s">
        <v>656</v>
      </c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</row>
    <row r="97" spans="1:24" ht="27.6" customHeight="1" x14ac:dyDescent="0.25">
      <c r="A97" s="333">
        <v>92</v>
      </c>
      <c r="B97" s="323" t="s">
        <v>56</v>
      </c>
      <c r="C97" s="133" t="s">
        <v>57</v>
      </c>
      <c r="D97" s="133" t="s">
        <v>115</v>
      </c>
      <c r="E97" s="79" t="s">
        <v>672</v>
      </c>
      <c r="F97" s="79" t="s">
        <v>673</v>
      </c>
      <c r="G97" s="133" t="s">
        <v>6</v>
      </c>
      <c r="H97" s="170" t="s">
        <v>451</v>
      </c>
      <c r="I97" s="263" t="s">
        <v>697</v>
      </c>
      <c r="J97" s="177" t="s">
        <v>506</v>
      </c>
      <c r="K97" s="185" t="s">
        <v>656</v>
      </c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</row>
    <row r="98" spans="1:24" ht="27.6" customHeight="1" x14ac:dyDescent="0.25">
      <c r="A98" s="333">
        <v>93</v>
      </c>
      <c r="B98" s="323" t="s">
        <v>56</v>
      </c>
      <c r="C98" s="133" t="s">
        <v>57</v>
      </c>
      <c r="D98" s="133" t="s">
        <v>115</v>
      </c>
      <c r="E98" s="135" t="s">
        <v>112</v>
      </c>
      <c r="F98" s="135" t="s">
        <v>330</v>
      </c>
      <c r="G98" s="133" t="s">
        <v>6</v>
      </c>
      <c r="H98" s="170" t="s">
        <v>451</v>
      </c>
      <c r="I98" s="263" t="s">
        <v>697</v>
      </c>
      <c r="J98" s="177" t="s">
        <v>506</v>
      </c>
      <c r="K98" s="185" t="s">
        <v>656</v>
      </c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</row>
    <row r="99" spans="1:24" ht="27.6" customHeight="1" x14ac:dyDescent="0.25">
      <c r="A99" s="333">
        <v>94</v>
      </c>
      <c r="B99" s="323" t="s">
        <v>56</v>
      </c>
      <c r="C99" s="133" t="s">
        <v>57</v>
      </c>
      <c r="D99" s="133" t="s">
        <v>115</v>
      </c>
      <c r="E99" s="135" t="s">
        <v>106</v>
      </c>
      <c r="F99" s="135" t="s">
        <v>590</v>
      </c>
      <c r="G99" s="133" t="s">
        <v>6</v>
      </c>
      <c r="H99" s="170" t="s">
        <v>451</v>
      </c>
      <c r="I99" s="263" t="s">
        <v>697</v>
      </c>
      <c r="J99" s="177" t="s">
        <v>506</v>
      </c>
      <c r="K99" s="185" t="s">
        <v>656</v>
      </c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</row>
    <row r="100" spans="1:24" ht="27.6" customHeight="1" x14ac:dyDescent="0.25">
      <c r="A100" s="333">
        <v>95</v>
      </c>
      <c r="B100" s="323" t="s">
        <v>56</v>
      </c>
      <c r="C100" s="133" t="s">
        <v>57</v>
      </c>
      <c r="D100" s="133" t="s">
        <v>115</v>
      </c>
      <c r="E100" s="135" t="s">
        <v>26</v>
      </c>
      <c r="F100" s="135" t="s">
        <v>74</v>
      </c>
      <c r="G100" s="133" t="s">
        <v>6</v>
      </c>
      <c r="H100" s="170" t="s">
        <v>451</v>
      </c>
      <c r="I100" s="263" t="s">
        <v>697</v>
      </c>
      <c r="J100" s="177" t="s">
        <v>506</v>
      </c>
      <c r="K100" s="185" t="s">
        <v>656</v>
      </c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</row>
    <row r="101" spans="1:24" ht="27.6" customHeight="1" x14ac:dyDescent="0.25">
      <c r="A101" s="333">
        <v>96</v>
      </c>
      <c r="B101" s="323" t="s">
        <v>56</v>
      </c>
      <c r="C101" s="133" t="s">
        <v>57</v>
      </c>
      <c r="D101" s="133" t="s">
        <v>115</v>
      </c>
      <c r="E101" s="135" t="s">
        <v>24</v>
      </c>
      <c r="F101" s="135" t="s">
        <v>25</v>
      </c>
      <c r="G101" s="133" t="s">
        <v>5</v>
      </c>
      <c r="H101" s="170" t="s">
        <v>451</v>
      </c>
      <c r="I101" s="263" t="s">
        <v>697</v>
      </c>
      <c r="J101" s="177" t="s">
        <v>506</v>
      </c>
      <c r="K101" s="185" t="s">
        <v>656</v>
      </c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</row>
    <row r="102" spans="1:24" ht="27.6" customHeight="1" x14ac:dyDescent="0.25">
      <c r="A102" s="333">
        <v>97</v>
      </c>
      <c r="B102" s="323" t="s">
        <v>56</v>
      </c>
      <c r="C102" s="133" t="s">
        <v>57</v>
      </c>
      <c r="D102" s="133" t="s">
        <v>95</v>
      </c>
      <c r="E102" s="135" t="s">
        <v>166</v>
      </c>
      <c r="F102" s="135" t="s">
        <v>456</v>
      </c>
      <c r="G102" s="133" t="s">
        <v>3</v>
      </c>
      <c r="H102" s="170" t="s">
        <v>451</v>
      </c>
      <c r="I102" s="263" t="s">
        <v>697</v>
      </c>
      <c r="J102" s="177" t="s">
        <v>506</v>
      </c>
      <c r="K102" s="185" t="s">
        <v>656</v>
      </c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</row>
    <row r="103" spans="1:24" ht="27.6" customHeight="1" x14ac:dyDescent="0.25">
      <c r="A103" s="333">
        <v>98</v>
      </c>
      <c r="B103" s="323" t="s">
        <v>56</v>
      </c>
      <c r="C103" s="133" t="s">
        <v>57</v>
      </c>
      <c r="D103" s="133" t="s">
        <v>95</v>
      </c>
      <c r="E103" s="135" t="s">
        <v>165</v>
      </c>
      <c r="F103" s="135" t="s">
        <v>456</v>
      </c>
      <c r="G103" s="133" t="s">
        <v>6</v>
      </c>
      <c r="H103" s="170" t="s">
        <v>451</v>
      </c>
      <c r="I103" s="263" t="s">
        <v>697</v>
      </c>
      <c r="J103" s="177" t="s">
        <v>506</v>
      </c>
      <c r="K103" s="185" t="s">
        <v>656</v>
      </c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</row>
    <row r="104" spans="1:24" ht="27.6" customHeight="1" x14ac:dyDescent="0.25">
      <c r="A104" s="333">
        <v>99</v>
      </c>
      <c r="B104" s="323" t="s">
        <v>56</v>
      </c>
      <c r="C104" s="133" t="s">
        <v>57</v>
      </c>
      <c r="D104" s="133" t="s">
        <v>115</v>
      </c>
      <c r="E104" s="135" t="s">
        <v>513</v>
      </c>
      <c r="F104" s="135" t="s">
        <v>158</v>
      </c>
      <c r="G104" s="133" t="s">
        <v>6</v>
      </c>
      <c r="H104" s="170" t="s">
        <v>451</v>
      </c>
      <c r="I104" s="263" t="s">
        <v>697</v>
      </c>
      <c r="J104" s="177" t="s">
        <v>506</v>
      </c>
      <c r="K104" s="185" t="s">
        <v>656</v>
      </c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</row>
    <row r="105" spans="1:24" ht="27.6" customHeight="1" x14ac:dyDescent="0.25">
      <c r="A105" s="333">
        <v>100</v>
      </c>
      <c r="B105" s="323" t="s">
        <v>56</v>
      </c>
      <c r="C105" s="133" t="s">
        <v>57</v>
      </c>
      <c r="D105" s="133" t="s">
        <v>115</v>
      </c>
      <c r="E105" s="135" t="s">
        <v>154</v>
      </c>
      <c r="F105" s="135" t="s">
        <v>332</v>
      </c>
      <c r="G105" s="133" t="s">
        <v>6</v>
      </c>
      <c r="H105" s="170" t="s">
        <v>451</v>
      </c>
      <c r="I105" s="263" t="s">
        <v>697</v>
      </c>
      <c r="J105" s="177" t="s">
        <v>506</v>
      </c>
      <c r="K105" s="185" t="s">
        <v>656</v>
      </c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</row>
    <row r="106" spans="1:24" ht="27.6" customHeight="1" x14ac:dyDescent="0.25">
      <c r="A106" s="333">
        <v>101</v>
      </c>
      <c r="B106" s="323" t="s">
        <v>56</v>
      </c>
      <c r="C106" s="133" t="s">
        <v>57</v>
      </c>
      <c r="D106" s="133" t="s">
        <v>115</v>
      </c>
      <c r="E106" s="135" t="s">
        <v>173</v>
      </c>
      <c r="F106" s="135" t="s">
        <v>351</v>
      </c>
      <c r="G106" s="133" t="s">
        <v>6</v>
      </c>
      <c r="H106" s="170" t="s">
        <v>451</v>
      </c>
      <c r="I106" s="263" t="s">
        <v>697</v>
      </c>
      <c r="J106" s="177" t="s">
        <v>506</v>
      </c>
      <c r="K106" s="185" t="s">
        <v>656</v>
      </c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</row>
    <row r="107" spans="1:24" ht="27.6" customHeight="1" x14ac:dyDescent="0.25">
      <c r="A107" s="333">
        <v>102</v>
      </c>
      <c r="B107" s="323" t="s">
        <v>56</v>
      </c>
      <c r="C107" s="133" t="s">
        <v>57</v>
      </c>
      <c r="D107" s="133" t="s">
        <v>115</v>
      </c>
      <c r="E107" s="135" t="s">
        <v>160</v>
      </c>
      <c r="F107" s="135" t="s">
        <v>332</v>
      </c>
      <c r="G107" s="133" t="s">
        <v>6</v>
      </c>
      <c r="H107" s="170" t="s">
        <v>451</v>
      </c>
      <c r="I107" s="263" t="s">
        <v>697</v>
      </c>
      <c r="J107" s="177" t="s">
        <v>506</v>
      </c>
      <c r="K107" s="185" t="s">
        <v>656</v>
      </c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</row>
    <row r="108" spans="1:24" ht="27.6" customHeight="1" x14ac:dyDescent="0.25">
      <c r="A108" s="333">
        <v>103</v>
      </c>
      <c r="B108" s="323" t="s">
        <v>56</v>
      </c>
      <c r="C108" s="133" t="s">
        <v>57</v>
      </c>
      <c r="D108" s="133" t="s">
        <v>115</v>
      </c>
      <c r="E108" s="135" t="s">
        <v>159</v>
      </c>
      <c r="F108" s="135" t="s">
        <v>332</v>
      </c>
      <c r="G108" s="133" t="s">
        <v>6</v>
      </c>
      <c r="H108" s="170" t="s">
        <v>451</v>
      </c>
      <c r="I108" s="263" t="s">
        <v>697</v>
      </c>
      <c r="J108" s="177" t="s">
        <v>506</v>
      </c>
      <c r="K108" s="185" t="s">
        <v>656</v>
      </c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</row>
    <row r="109" spans="1:24" ht="27.6" customHeight="1" x14ac:dyDescent="0.25">
      <c r="A109" s="333">
        <v>104</v>
      </c>
      <c r="B109" s="323" t="s">
        <v>56</v>
      </c>
      <c r="C109" s="133" t="s">
        <v>57</v>
      </c>
      <c r="D109" s="133" t="s">
        <v>115</v>
      </c>
      <c r="E109" s="135" t="s">
        <v>27</v>
      </c>
      <c r="F109" s="135" t="s">
        <v>330</v>
      </c>
      <c r="G109" s="133" t="s">
        <v>5</v>
      </c>
      <c r="H109" s="170" t="s">
        <v>451</v>
      </c>
      <c r="I109" s="263" t="s">
        <v>697</v>
      </c>
      <c r="J109" s="177" t="s">
        <v>506</v>
      </c>
      <c r="K109" s="185" t="s">
        <v>656</v>
      </c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</row>
    <row r="110" spans="1:24" ht="27.6" customHeight="1" x14ac:dyDescent="0.25">
      <c r="A110" s="333">
        <v>105</v>
      </c>
      <c r="B110" s="323" t="s">
        <v>56</v>
      </c>
      <c r="C110" s="133" t="s">
        <v>57</v>
      </c>
      <c r="D110" s="133" t="s">
        <v>115</v>
      </c>
      <c r="E110" s="135" t="s">
        <v>169</v>
      </c>
      <c r="F110" s="135" t="s">
        <v>327</v>
      </c>
      <c r="G110" s="133" t="s">
        <v>6</v>
      </c>
      <c r="H110" s="170" t="s">
        <v>451</v>
      </c>
      <c r="I110" s="263" t="s">
        <v>697</v>
      </c>
      <c r="J110" s="177" t="s">
        <v>506</v>
      </c>
      <c r="K110" s="185" t="s">
        <v>656</v>
      </c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</row>
    <row r="111" spans="1:24" ht="27.6" customHeight="1" x14ac:dyDescent="0.25">
      <c r="A111" s="333">
        <v>106</v>
      </c>
      <c r="B111" s="323" t="s">
        <v>56</v>
      </c>
      <c r="C111" s="133" t="s">
        <v>57</v>
      </c>
      <c r="D111" s="133" t="s">
        <v>115</v>
      </c>
      <c r="E111" s="135" t="s">
        <v>153</v>
      </c>
      <c r="F111" s="135" t="s">
        <v>331</v>
      </c>
      <c r="G111" s="133" t="s">
        <v>6</v>
      </c>
      <c r="H111" s="170" t="s">
        <v>451</v>
      </c>
      <c r="I111" s="263" t="s">
        <v>697</v>
      </c>
      <c r="J111" s="177" t="s">
        <v>506</v>
      </c>
      <c r="K111" s="185" t="s">
        <v>656</v>
      </c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</row>
    <row r="112" spans="1:24" ht="27.6" customHeight="1" x14ac:dyDescent="0.25">
      <c r="A112" s="333">
        <v>107</v>
      </c>
      <c r="B112" s="323" t="s">
        <v>56</v>
      </c>
      <c r="C112" s="133" t="s">
        <v>57</v>
      </c>
      <c r="D112" s="133" t="s">
        <v>115</v>
      </c>
      <c r="E112" s="135" t="s">
        <v>175</v>
      </c>
      <c r="F112" s="135" t="s">
        <v>331</v>
      </c>
      <c r="G112" s="133" t="s">
        <v>6</v>
      </c>
      <c r="H112" s="170" t="s">
        <v>451</v>
      </c>
      <c r="I112" s="263" t="s">
        <v>697</v>
      </c>
      <c r="J112" s="177" t="s">
        <v>506</v>
      </c>
      <c r="K112" s="185" t="s">
        <v>656</v>
      </c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</row>
    <row r="113" spans="1:24" ht="27.6" customHeight="1" x14ac:dyDescent="0.25">
      <c r="A113" s="333">
        <v>108</v>
      </c>
      <c r="B113" s="323" t="s">
        <v>56</v>
      </c>
      <c r="C113" s="133" t="s">
        <v>57</v>
      </c>
      <c r="D113" s="133" t="s">
        <v>115</v>
      </c>
      <c r="E113" s="135" t="s">
        <v>514</v>
      </c>
      <c r="F113" s="135" t="s">
        <v>331</v>
      </c>
      <c r="G113" s="133" t="s">
        <v>6</v>
      </c>
      <c r="H113" s="170" t="s">
        <v>451</v>
      </c>
      <c r="I113" s="263" t="s">
        <v>697</v>
      </c>
      <c r="J113" s="177" t="s">
        <v>506</v>
      </c>
      <c r="K113" s="185" t="s">
        <v>656</v>
      </c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</row>
    <row r="114" spans="1:24" ht="27.6" customHeight="1" x14ac:dyDescent="0.25">
      <c r="A114" s="333">
        <v>109</v>
      </c>
      <c r="B114" s="323" t="s">
        <v>56</v>
      </c>
      <c r="C114" s="133" t="s">
        <v>57</v>
      </c>
      <c r="D114" s="133" t="s">
        <v>115</v>
      </c>
      <c r="E114" s="135" t="s">
        <v>515</v>
      </c>
      <c r="F114" s="135" t="s">
        <v>331</v>
      </c>
      <c r="G114" s="133" t="s">
        <v>6</v>
      </c>
      <c r="H114" s="170" t="s">
        <v>451</v>
      </c>
      <c r="I114" s="263" t="s">
        <v>697</v>
      </c>
      <c r="J114" s="177" t="s">
        <v>506</v>
      </c>
      <c r="K114" s="185" t="s">
        <v>656</v>
      </c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</row>
    <row r="115" spans="1:24" ht="27.6" customHeight="1" x14ac:dyDescent="0.25">
      <c r="A115" s="333">
        <v>110</v>
      </c>
      <c r="B115" s="323" t="s">
        <v>56</v>
      </c>
      <c r="C115" s="133" t="s">
        <v>57</v>
      </c>
      <c r="D115" s="133" t="s">
        <v>115</v>
      </c>
      <c r="E115" s="135" t="s">
        <v>109</v>
      </c>
      <c r="F115" s="135" t="s">
        <v>328</v>
      </c>
      <c r="G115" s="133" t="s">
        <v>6</v>
      </c>
      <c r="H115" s="170" t="s">
        <v>451</v>
      </c>
      <c r="I115" s="263" t="s">
        <v>697</v>
      </c>
      <c r="J115" s="177" t="s">
        <v>506</v>
      </c>
      <c r="K115" s="185" t="s">
        <v>656</v>
      </c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</row>
    <row r="116" spans="1:24" ht="27.6" customHeight="1" x14ac:dyDescent="0.25">
      <c r="A116" s="333">
        <v>111</v>
      </c>
      <c r="B116" s="323" t="s">
        <v>56</v>
      </c>
      <c r="C116" s="133" t="s">
        <v>57</v>
      </c>
      <c r="D116" s="133" t="s">
        <v>115</v>
      </c>
      <c r="E116" s="135" t="s">
        <v>152</v>
      </c>
      <c r="F116" s="135" t="s">
        <v>329</v>
      </c>
      <c r="G116" s="133" t="s">
        <v>6</v>
      </c>
      <c r="H116" s="170" t="s">
        <v>451</v>
      </c>
      <c r="I116" s="263" t="s">
        <v>697</v>
      </c>
      <c r="J116" s="177" t="s">
        <v>506</v>
      </c>
      <c r="K116" s="185" t="s">
        <v>656</v>
      </c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</row>
    <row r="117" spans="1:24" ht="27.6" customHeight="1" x14ac:dyDescent="0.25">
      <c r="A117" s="333">
        <v>112</v>
      </c>
      <c r="B117" s="323" t="s">
        <v>56</v>
      </c>
      <c r="C117" s="133" t="s">
        <v>57</v>
      </c>
      <c r="D117" s="133" t="s">
        <v>115</v>
      </c>
      <c r="E117" s="135" t="s">
        <v>516</v>
      </c>
      <c r="F117" s="135" t="s">
        <v>329</v>
      </c>
      <c r="G117" s="133" t="s">
        <v>6</v>
      </c>
      <c r="H117" s="170" t="s">
        <v>451</v>
      </c>
      <c r="I117" s="263" t="s">
        <v>697</v>
      </c>
      <c r="J117" s="177" t="s">
        <v>506</v>
      </c>
      <c r="K117" s="185" t="s">
        <v>656</v>
      </c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</row>
    <row r="118" spans="1:24" ht="27.6" customHeight="1" x14ac:dyDescent="0.25">
      <c r="A118" s="333">
        <v>113</v>
      </c>
      <c r="B118" s="323" t="s">
        <v>56</v>
      </c>
      <c r="C118" s="133" t="s">
        <v>57</v>
      </c>
      <c r="D118" s="133" t="s">
        <v>115</v>
      </c>
      <c r="E118" s="135" t="s">
        <v>172</v>
      </c>
      <c r="F118" s="135" t="s">
        <v>350</v>
      </c>
      <c r="G118" s="133" t="s">
        <v>6</v>
      </c>
      <c r="H118" s="170" t="s">
        <v>451</v>
      </c>
      <c r="I118" s="263" t="s">
        <v>697</v>
      </c>
      <c r="J118" s="177" t="s">
        <v>506</v>
      </c>
      <c r="K118" s="185" t="s">
        <v>656</v>
      </c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</row>
    <row r="119" spans="1:24" ht="27.6" customHeight="1" x14ac:dyDescent="0.25">
      <c r="A119" s="333">
        <v>114</v>
      </c>
      <c r="B119" s="323" t="s">
        <v>56</v>
      </c>
      <c r="C119" s="133" t="s">
        <v>57</v>
      </c>
      <c r="D119" s="133" t="s">
        <v>167</v>
      </c>
      <c r="E119" s="135" t="s">
        <v>75</v>
      </c>
      <c r="F119" s="135" t="s">
        <v>336</v>
      </c>
      <c r="G119" s="133" t="s">
        <v>6</v>
      </c>
      <c r="H119" s="170" t="s">
        <v>451</v>
      </c>
      <c r="I119" s="263" t="s">
        <v>697</v>
      </c>
      <c r="J119" s="177" t="s">
        <v>506</v>
      </c>
      <c r="K119" s="185" t="s">
        <v>656</v>
      </c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spans="1:24" ht="27.6" customHeight="1" x14ac:dyDescent="0.25">
      <c r="A120" s="333">
        <v>115</v>
      </c>
      <c r="B120" s="323" t="s">
        <v>56</v>
      </c>
      <c r="C120" s="133" t="s">
        <v>57</v>
      </c>
      <c r="D120" s="133" t="s">
        <v>115</v>
      </c>
      <c r="E120" s="135" t="s">
        <v>170</v>
      </c>
      <c r="F120" s="135" t="s">
        <v>318</v>
      </c>
      <c r="G120" s="133" t="s">
        <v>6</v>
      </c>
      <c r="H120" s="170" t="s">
        <v>451</v>
      </c>
      <c r="I120" s="263" t="s">
        <v>697</v>
      </c>
      <c r="J120" s="177" t="s">
        <v>506</v>
      </c>
      <c r="K120" s="185" t="s">
        <v>656</v>
      </c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</row>
    <row r="121" spans="1:24" ht="27.6" customHeight="1" x14ac:dyDescent="0.25">
      <c r="A121" s="333">
        <v>116</v>
      </c>
      <c r="B121" s="323" t="s">
        <v>56</v>
      </c>
      <c r="C121" s="133" t="s">
        <v>57</v>
      </c>
      <c r="D121" s="133" t="s">
        <v>95</v>
      </c>
      <c r="E121" s="135" t="s">
        <v>162</v>
      </c>
      <c r="F121" s="135" t="s">
        <v>107</v>
      </c>
      <c r="G121" s="133" t="s">
        <v>5</v>
      </c>
      <c r="H121" s="170" t="s">
        <v>451</v>
      </c>
      <c r="I121" s="263" t="s">
        <v>697</v>
      </c>
      <c r="J121" s="177" t="s">
        <v>506</v>
      </c>
      <c r="K121" s="185" t="s">
        <v>656</v>
      </c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</row>
    <row r="122" spans="1:24" ht="27.6" customHeight="1" x14ac:dyDescent="0.25">
      <c r="A122" s="333">
        <v>117</v>
      </c>
      <c r="B122" s="323" t="s">
        <v>56</v>
      </c>
      <c r="C122" s="133" t="s">
        <v>57</v>
      </c>
      <c r="D122" s="133" t="s">
        <v>115</v>
      </c>
      <c r="E122" s="135" t="s">
        <v>524</v>
      </c>
      <c r="F122" s="135" t="s">
        <v>329</v>
      </c>
      <c r="G122" s="133" t="s">
        <v>6</v>
      </c>
      <c r="H122" s="170" t="s">
        <v>451</v>
      </c>
      <c r="I122" s="263" t="s">
        <v>697</v>
      </c>
      <c r="J122" s="177" t="s">
        <v>506</v>
      </c>
      <c r="K122" s="185" t="s">
        <v>656</v>
      </c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</row>
    <row r="123" spans="1:24" ht="27.6" customHeight="1" x14ac:dyDescent="0.25">
      <c r="A123" s="333">
        <v>118</v>
      </c>
      <c r="B123" s="324" t="s">
        <v>56</v>
      </c>
      <c r="C123" s="133" t="s">
        <v>57</v>
      </c>
      <c r="D123" s="133" t="s">
        <v>115</v>
      </c>
      <c r="E123" s="135" t="s">
        <v>204</v>
      </c>
      <c r="F123" s="135" t="s">
        <v>342</v>
      </c>
      <c r="G123" s="133" t="s">
        <v>6</v>
      </c>
      <c r="H123" s="170" t="s">
        <v>451</v>
      </c>
      <c r="I123" s="263" t="s">
        <v>697</v>
      </c>
      <c r="J123" s="177" t="s">
        <v>506</v>
      </c>
      <c r="K123" s="185" t="s">
        <v>656</v>
      </c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</row>
    <row r="124" spans="1:24" ht="27.6" customHeight="1" x14ac:dyDescent="0.25">
      <c r="A124" s="333">
        <v>119</v>
      </c>
      <c r="B124" s="324" t="s">
        <v>56</v>
      </c>
      <c r="C124" s="133" t="s">
        <v>57</v>
      </c>
      <c r="D124" s="133" t="s">
        <v>115</v>
      </c>
      <c r="E124" s="135" t="s">
        <v>580</v>
      </c>
      <c r="F124" s="135" t="s">
        <v>342</v>
      </c>
      <c r="G124" s="133" t="s">
        <v>6</v>
      </c>
      <c r="H124" s="170" t="s">
        <v>451</v>
      </c>
      <c r="I124" s="263" t="s">
        <v>697</v>
      </c>
      <c r="J124" s="177" t="s">
        <v>506</v>
      </c>
      <c r="K124" s="185" t="s">
        <v>656</v>
      </c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</row>
    <row r="125" spans="1:24" ht="27.6" customHeight="1" x14ac:dyDescent="0.25">
      <c r="A125" s="333">
        <v>120</v>
      </c>
      <c r="B125" s="324" t="s">
        <v>56</v>
      </c>
      <c r="C125" s="133" t="s">
        <v>57</v>
      </c>
      <c r="D125" s="133" t="s">
        <v>115</v>
      </c>
      <c r="E125" s="135" t="s">
        <v>205</v>
      </c>
      <c r="F125" s="135" t="s">
        <v>343</v>
      </c>
      <c r="G125" s="133" t="s">
        <v>3</v>
      </c>
      <c r="H125" s="170" t="s">
        <v>451</v>
      </c>
      <c r="I125" s="263" t="s">
        <v>697</v>
      </c>
      <c r="J125" s="177" t="s">
        <v>506</v>
      </c>
      <c r="K125" s="185" t="s">
        <v>656</v>
      </c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</row>
    <row r="126" spans="1:24" ht="27.6" customHeight="1" x14ac:dyDescent="0.25">
      <c r="A126" s="333">
        <v>121</v>
      </c>
      <c r="B126" s="324" t="s">
        <v>56</v>
      </c>
      <c r="C126" s="133" t="s">
        <v>57</v>
      </c>
      <c r="D126" s="133" t="s">
        <v>115</v>
      </c>
      <c r="E126" s="135" t="s">
        <v>206</v>
      </c>
      <c r="F126" s="135" t="s">
        <v>344</v>
      </c>
      <c r="G126" s="133" t="s">
        <v>6</v>
      </c>
      <c r="H126" s="170" t="s">
        <v>451</v>
      </c>
      <c r="I126" s="263" t="s">
        <v>697</v>
      </c>
      <c r="J126" s="177" t="s">
        <v>506</v>
      </c>
      <c r="K126" s="185" t="s">
        <v>656</v>
      </c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</row>
    <row r="127" spans="1:24" ht="27.6" customHeight="1" x14ac:dyDescent="0.25">
      <c r="A127" s="333">
        <v>122</v>
      </c>
      <c r="B127" s="324" t="s">
        <v>56</v>
      </c>
      <c r="C127" s="133" t="s">
        <v>57</v>
      </c>
      <c r="D127" s="133" t="s">
        <v>115</v>
      </c>
      <c r="E127" s="135" t="s">
        <v>207</v>
      </c>
      <c r="F127" s="135" t="s">
        <v>322</v>
      </c>
      <c r="G127" s="133" t="s">
        <v>6</v>
      </c>
      <c r="H127" s="170" t="s">
        <v>451</v>
      </c>
      <c r="I127" s="263" t="s">
        <v>697</v>
      </c>
      <c r="J127" s="177" t="s">
        <v>506</v>
      </c>
      <c r="K127" s="185" t="s">
        <v>656</v>
      </c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</row>
    <row r="128" spans="1:24" ht="27.6" customHeight="1" x14ac:dyDescent="0.25">
      <c r="A128" s="333">
        <v>123</v>
      </c>
      <c r="B128" s="324" t="s">
        <v>56</v>
      </c>
      <c r="C128" s="133" t="s">
        <v>57</v>
      </c>
      <c r="D128" s="133" t="s">
        <v>115</v>
      </c>
      <c r="E128" s="135" t="s">
        <v>213</v>
      </c>
      <c r="F128" s="135" t="s">
        <v>79</v>
      </c>
      <c r="G128" s="133" t="s">
        <v>6</v>
      </c>
      <c r="H128" s="170" t="s">
        <v>451</v>
      </c>
      <c r="I128" s="263" t="s">
        <v>697</v>
      </c>
      <c r="J128" s="177" t="s">
        <v>506</v>
      </c>
      <c r="K128" s="185" t="s">
        <v>656</v>
      </c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</row>
    <row r="129" spans="1:24" ht="27.6" customHeight="1" x14ac:dyDescent="0.25">
      <c r="A129" s="333">
        <v>124</v>
      </c>
      <c r="B129" s="324" t="s">
        <v>56</v>
      </c>
      <c r="C129" s="133" t="s">
        <v>57</v>
      </c>
      <c r="D129" s="133" t="s">
        <v>115</v>
      </c>
      <c r="E129" s="135" t="s">
        <v>215</v>
      </c>
      <c r="F129" s="135" t="s">
        <v>346</v>
      </c>
      <c r="G129" s="133" t="s">
        <v>6</v>
      </c>
      <c r="H129" s="170" t="s">
        <v>451</v>
      </c>
      <c r="I129" s="263" t="s">
        <v>697</v>
      </c>
      <c r="J129" s="177" t="s">
        <v>506</v>
      </c>
      <c r="K129" s="185" t="s">
        <v>656</v>
      </c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</row>
    <row r="130" spans="1:24" ht="27.6" customHeight="1" x14ac:dyDescent="0.25">
      <c r="A130" s="333">
        <v>125</v>
      </c>
      <c r="B130" s="324" t="s">
        <v>56</v>
      </c>
      <c r="C130" s="133" t="s">
        <v>57</v>
      </c>
      <c r="D130" s="133" t="s">
        <v>115</v>
      </c>
      <c r="E130" s="135" t="s">
        <v>217</v>
      </c>
      <c r="F130" s="135" t="s">
        <v>347</v>
      </c>
      <c r="G130" s="133" t="s">
        <v>6</v>
      </c>
      <c r="H130" s="170" t="s">
        <v>451</v>
      </c>
      <c r="I130" s="263" t="s">
        <v>697</v>
      </c>
      <c r="J130" s="177" t="s">
        <v>506</v>
      </c>
      <c r="K130" s="185" t="s">
        <v>656</v>
      </c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</row>
    <row r="131" spans="1:24" ht="27.6" customHeight="1" x14ac:dyDescent="0.25">
      <c r="A131" s="333">
        <v>126</v>
      </c>
      <c r="B131" s="324" t="s">
        <v>56</v>
      </c>
      <c r="C131" s="133" t="s">
        <v>57</v>
      </c>
      <c r="D131" s="133" t="s">
        <v>115</v>
      </c>
      <c r="E131" s="135" t="s">
        <v>219</v>
      </c>
      <c r="F131" s="135" t="s">
        <v>348</v>
      </c>
      <c r="G131" s="133" t="s">
        <v>6</v>
      </c>
      <c r="H131" s="170" t="s">
        <v>451</v>
      </c>
      <c r="I131" s="263" t="s">
        <v>697</v>
      </c>
      <c r="J131" s="177" t="s">
        <v>506</v>
      </c>
      <c r="K131" s="185" t="s">
        <v>656</v>
      </c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</row>
    <row r="132" spans="1:24" ht="27.6" customHeight="1" x14ac:dyDescent="0.25">
      <c r="A132" s="333">
        <v>127</v>
      </c>
      <c r="B132" s="324" t="s">
        <v>56</v>
      </c>
      <c r="C132" s="133" t="s">
        <v>57</v>
      </c>
      <c r="D132" s="133" t="s">
        <v>115</v>
      </c>
      <c r="E132" s="135" t="s">
        <v>220</v>
      </c>
      <c r="F132" s="135" t="s">
        <v>348</v>
      </c>
      <c r="G132" s="133" t="s">
        <v>6</v>
      </c>
      <c r="H132" s="170" t="s">
        <v>451</v>
      </c>
      <c r="I132" s="263" t="s">
        <v>697</v>
      </c>
      <c r="J132" s="177" t="s">
        <v>506</v>
      </c>
      <c r="K132" s="185" t="s">
        <v>656</v>
      </c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</row>
    <row r="133" spans="1:24" ht="27.6" customHeight="1" x14ac:dyDescent="0.25">
      <c r="A133" s="333">
        <v>128</v>
      </c>
      <c r="B133" s="324" t="s">
        <v>56</v>
      </c>
      <c r="C133" s="133" t="s">
        <v>57</v>
      </c>
      <c r="D133" s="133" t="s">
        <v>115</v>
      </c>
      <c r="E133" s="135" t="s">
        <v>222</v>
      </c>
      <c r="F133" s="135" t="s">
        <v>348</v>
      </c>
      <c r="G133" s="133" t="s">
        <v>6</v>
      </c>
      <c r="H133" s="170" t="s">
        <v>451</v>
      </c>
      <c r="I133" s="263" t="s">
        <v>697</v>
      </c>
      <c r="J133" s="177" t="s">
        <v>506</v>
      </c>
      <c r="K133" s="185" t="s">
        <v>656</v>
      </c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</row>
    <row r="134" spans="1:24" ht="27.6" customHeight="1" x14ac:dyDescent="0.25">
      <c r="A134" s="333">
        <v>129</v>
      </c>
      <c r="B134" s="324" t="s">
        <v>56</v>
      </c>
      <c r="C134" s="133" t="s">
        <v>57</v>
      </c>
      <c r="D134" s="133" t="s">
        <v>115</v>
      </c>
      <c r="E134" s="135" t="s">
        <v>224</v>
      </c>
      <c r="F134" s="135" t="s">
        <v>342</v>
      </c>
      <c r="G134" s="133" t="s">
        <v>3</v>
      </c>
      <c r="H134" s="170" t="s">
        <v>451</v>
      </c>
      <c r="I134" s="263" t="s">
        <v>697</v>
      </c>
      <c r="J134" s="177" t="s">
        <v>506</v>
      </c>
      <c r="K134" s="185" t="s">
        <v>656</v>
      </c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</row>
    <row r="135" spans="1:24" ht="27.6" customHeight="1" x14ac:dyDescent="0.25">
      <c r="A135" s="333">
        <v>130</v>
      </c>
      <c r="B135" s="324" t="s">
        <v>56</v>
      </c>
      <c r="C135" s="133" t="s">
        <v>57</v>
      </c>
      <c r="D135" s="133" t="s">
        <v>115</v>
      </c>
      <c r="E135" s="135" t="s">
        <v>226</v>
      </c>
      <c r="F135" s="135" t="s">
        <v>348</v>
      </c>
      <c r="G135" s="133" t="s">
        <v>6</v>
      </c>
      <c r="H135" s="170" t="s">
        <v>451</v>
      </c>
      <c r="I135" s="263" t="s">
        <v>697</v>
      </c>
      <c r="J135" s="177" t="s">
        <v>506</v>
      </c>
      <c r="K135" s="185" t="s">
        <v>656</v>
      </c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</row>
    <row r="136" spans="1:24" ht="27.6" customHeight="1" x14ac:dyDescent="0.25">
      <c r="A136" s="333">
        <v>131</v>
      </c>
      <c r="B136" s="324" t="s">
        <v>56</v>
      </c>
      <c r="C136" s="133" t="s">
        <v>57</v>
      </c>
      <c r="D136" s="133" t="s">
        <v>115</v>
      </c>
      <c r="E136" s="135" t="s">
        <v>1</v>
      </c>
      <c r="F136" s="135" t="s">
        <v>458</v>
      </c>
      <c r="G136" s="133" t="s">
        <v>6</v>
      </c>
      <c r="H136" s="170" t="s">
        <v>451</v>
      </c>
      <c r="I136" s="263" t="s">
        <v>697</v>
      </c>
      <c r="J136" s="177" t="s">
        <v>506</v>
      </c>
      <c r="K136" s="185" t="s">
        <v>656</v>
      </c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24" ht="27.6" customHeight="1" x14ac:dyDescent="0.25">
      <c r="A137" s="333">
        <v>132</v>
      </c>
      <c r="B137" s="324" t="s">
        <v>56</v>
      </c>
      <c r="C137" s="133" t="s">
        <v>57</v>
      </c>
      <c r="D137" s="133" t="s">
        <v>115</v>
      </c>
      <c r="E137" s="135" t="s">
        <v>80</v>
      </c>
      <c r="F137" s="135" t="s">
        <v>591</v>
      </c>
      <c r="G137" s="133" t="s">
        <v>6</v>
      </c>
      <c r="H137" s="170" t="s">
        <v>451</v>
      </c>
      <c r="I137" s="263" t="s">
        <v>697</v>
      </c>
      <c r="J137" s="177" t="s">
        <v>506</v>
      </c>
      <c r="K137" s="185" t="s">
        <v>656</v>
      </c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</row>
    <row r="138" spans="1:24" ht="27.6" customHeight="1" thickBot="1" x14ac:dyDescent="0.3">
      <c r="A138" s="333">
        <v>133</v>
      </c>
      <c r="B138" s="325" t="s">
        <v>56</v>
      </c>
      <c r="C138" s="137" t="s">
        <v>57</v>
      </c>
      <c r="D138" s="137" t="s">
        <v>115</v>
      </c>
      <c r="E138" s="142" t="s">
        <v>355</v>
      </c>
      <c r="F138" s="142" t="s">
        <v>344</v>
      </c>
      <c r="G138" s="137" t="s">
        <v>5</v>
      </c>
      <c r="H138" s="172" t="s">
        <v>451</v>
      </c>
      <c r="I138" s="268" t="s">
        <v>697</v>
      </c>
      <c r="J138" s="189" t="s">
        <v>506</v>
      </c>
      <c r="K138" s="232" t="s">
        <v>656</v>
      </c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</row>
    <row r="139" spans="1:24" ht="27.6" customHeight="1" x14ac:dyDescent="0.25">
      <c r="A139" s="333">
        <v>134</v>
      </c>
      <c r="B139" s="328" t="s">
        <v>58</v>
      </c>
      <c r="C139" s="138" t="s">
        <v>59</v>
      </c>
      <c r="D139" s="138" t="s">
        <v>115</v>
      </c>
      <c r="E139" s="152" t="s">
        <v>561</v>
      </c>
      <c r="F139" s="152" t="s">
        <v>77</v>
      </c>
      <c r="G139" s="138" t="s">
        <v>6</v>
      </c>
      <c r="H139" s="171" t="s">
        <v>451</v>
      </c>
      <c r="I139" s="269" t="s">
        <v>697</v>
      </c>
      <c r="J139" s="182" t="s">
        <v>506</v>
      </c>
      <c r="K139" s="282" t="s">
        <v>656</v>
      </c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</row>
    <row r="140" spans="1:24" ht="27.6" customHeight="1" x14ac:dyDescent="0.25">
      <c r="A140" s="333">
        <v>135</v>
      </c>
      <c r="B140" s="323" t="s">
        <v>58</v>
      </c>
      <c r="C140" s="133" t="s">
        <v>59</v>
      </c>
      <c r="D140" s="133" t="s">
        <v>115</v>
      </c>
      <c r="E140" s="135" t="s">
        <v>176</v>
      </c>
      <c r="F140" s="135" t="s">
        <v>317</v>
      </c>
      <c r="G140" s="133" t="s">
        <v>5</v>
      </c>
      <c r="H140" s="170" t="s">
        <v>451</v>
      </c>
      <c r="I140" s="263" t="s">
        <v>697</v>
      </c>
      <c r="J140" s="176" t="s">
        <v>506</v>
      </c>
      <c r="K140" s="280" t="s">
        <v>656</v>
      </c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</row>
    <row r="141" spans="1:24" ht="27.6" customHeight="1" x14ac:dyDescent="0.25">
      <c r="A141" s="333">
        <v>136</v>
      </c>
      <c r="B141" s="323" t="s">
        <v>58</v>
      </c>
      <c r="C141" s="133" t="s">
        <v>59</v>
      </c>
      <c r="D141" s="133" t="s">
        <v>115</v>
      </c>
      <c r="E141" s="135" t="s">
        <v>177</v>
      </c>
      <c r="F141" s="135" t="s">
        <v>317</v>
      </c>
      <c r="G141" s="133" t="s">
        <v>3</v>
      </c>
      <c r="H141" s="170" t="s">
        <v>451</v>
      </c>
      <c r="I141" s="263" t="s">
        <v>697</v>
      </c>
      <c r="J141" s="176" t="s">
        <v>506</v>
      </c>
      <c r="K141" s="280" t="s">
        <v>656</v>
      </c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</row>
    <row r="142" spans="1:24" ht="27.6" customHeight="1" x14ac:dyDescent="0.25">
      <c r="A142" s="333">
        <v>137</v>
      </c>
      <c r="B142" s="323" t="s">
        <v>58</v>
      </c>
      <c r="C142" s="133" t="s">
        <v>59</v>
      </c>
      <c r="D142" s="133" t="s">
        <v>115</v>
      </c>
      <c r="E142" s="135" t="s">
        <v>177</v>
      </c>
      <c r="F142" s="135" t="s">
        <v>317</v>
      </c>
      <c r="G142" s="144" t="s">
        <v>3</v>
      </c>
      <c r="H142" s="170" t="s">
        <v>451</v>
      </c>
      <c r="I142" s="263" t="s">
        <v>697</v>
      </c>
      <c r="J142" s="176" t="s">
        <v>506</v>
      </c>
      <c r="K142" s="280" t="s">
        <v>656</v>
      </c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</row>
    <row r="143" spans="1:24" ht="27.6" customHeight="1" x14ac:dyDescent="0.25">
      <c r="A143" s="333">
        <v>138</v>
      </c>
      <c r="B143" s="323" t="s">
        <v>58</v>
      </c>
      <c r="C143" s="133" t="s">
        <v>59</v>
      </c>
      <c r="D143" s="133" t="s">
        <v>115</v>
      </c>
      <c r="E143" s="135" t="s">
        <v>562</v>
      </c>
      <c r="F143" s="135" t="s">
        <v>77</v>
      </c>
      <c r="G143" s="133" t="s">
        <v>6</v>
      </c>
      <c r="H143" s="170" t="s">
        <v>451</v>
      </c>
      <c r="I143" s="263" t="s">
        <v>697</v>
      </c>
      <c r="J143" s="176" t="s">
        <v>506</v>
      </c>
      <c r="K143" s="280" t="s">
        <v>656</v>
      </c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</row>
    <row r="144" spans="1:24" ht="27.6" customHeight="1" x14ac:dyDescent="0.25">
      <c r="A144" s="333">
        <v>139</v>
      </c>
      <c r="B144" s="323" t="s">
        <v>58</v>
      </c>
      <c r="C144" s="133" t="s">
        <v>59</v>
      </c>
      <c r="D144" s="133" t="s">
        <v>115</v>
      </c>
      <c r="E144" s="135" t="s">
        <v>563</v>
      </c>
      <c r="F144" s="135" t="s">
        <v>322</v>
      </c>
      <c r="G144" s="133" t="s">
        <v>6</v>
      </c>
      <c r="H144" s="170" t="s">
        <v>451</v>
      </c>
      <c r="I144" s="263" t="s">
        <v>697</v>
      </c>
      <c r="J144" s="176" t="s">
        <v>506</v>
      </c>
      <c r="K144" s="280" t="s">
        <v>656</v>
      </c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</row>
    <row r="145" spans="1:24" ht="27.6" customHeight="1" x14ac:dyDescent="0.25">
      <c r="A145" s="333">
        <v>140</v>
      </c>
      <c r="B145" s="323" t="s">
        <v>58</v>
      </c>
      <c r="C145" s="133" t="s">
        <v>59</v>
      </c>
      <c r="D145" s="133" t="s">
        <v>115</v>
      </c>
      <c r="E145" s="135" t="s">
        <v>564</v>
      </c>
      <c r="F145" s="135" t="s">
        <v>324</v>
      </c>
      <c r="G145" s="133" t="s">
        <v>6</v>
      </c>
      <c r="H145" s="170" t="s">
        <v>451</v>
      </c>
      <c r="I145" s="263" t="s">
        <v>697</v>
      </c>
      <c r="J145" s="176" t="s">
        <v>506</v>
      </c>
      <c r="K145" s="280" t="s">
        <v>656</v>
      </c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</row>
    <row r="146" spans="1:24" ht="27.6" customHeight="1" x14ac:dyDescent="0.25">
      <c r="A146" s="333">
        <v>141</v>
      </c>
      <c r="B146" s="323" t="s">
        <v>58</v>
      </c>
      <c r="C146" s="133" t="s">
        <v>59</v>
      </c>
      <c r="D146" s="133" t="s">
        <v>167</v>
      </c>
      <c r="E146" s="135" t="s">
        <v>178</v>
      </c>
      <c r="F146" s="135" t="s">
        <v>338</v>
      </c>
      <c r="G146" s="133" t="s">
        <v>6</v>
      </c>
      <c r="H146" s="170" t="s">
        <v>451</v>
      </c>
      <c r="I146" s="263" t="s">
        <v>697</v>
      </c>
      <c r="J146" s="176" t="s">
        <v>506</v>
      </c>
      <c r="K146" s="280" t="s">
        <v>656</v>
      </c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</row>
    <row r="147" spans="1:24" ht="27.6" customHeight="1" x14ac:dyDescent="0.25">
      <c r="A147" s="333">
        <v>142</v>
      </c>
      <c r="B147" s="323" t="s">
        <v>58</v>
      </c>
      <c r="C147" s="133" t="s">
        <v>59</v>
      </c>
      <c r="D147" s="133" t="s">
        <v>115</v>
      </c>
      <c r="E147" s="135" t="s">
        <v>565</v>
      </c>
      <c r="F147" s="78" t="s">
        <v>315</v>
      </c>
      <c r="G147" s="133" t="s">
        <v>6</v>
      </c>
      <c r="H147" s="170" t="s">
        <v>451</v>
      </c>
      <c r="I147" s="263" t="s">
        <v>697</v>
      </c>
      <c r="J147" s="176" t="s">
        <v>506</v>
      </c>
      <c r="K147" s="280" t="s">
        <v>656</v>
      </c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</row>
    <row r="148" spans="1:24" ht="27.6" customHeight="1" x14ac:dyDescent="0.25">
      <c r="A148" s="333">
        <v>143</v>
      </c>
      <c r="B148" s="323" t="s">
        <v>58</v>
      </c>
      <c r="C148" s="133" t="s">
        <v>59</v>
      </c>
      <c r="D148" s="133" t="s">
        <v>115</v>
      </c>
      <c r="E148" s="135" t="s">
        <v>339</v>
      </c>
      <c r="F148" s="78" t="s">
        <v>315</v>
      </c>
      <c r="G148" s="133" t="s">
        <v>6</v>
      </c>
      <c r="H148" s="170" t="s">
        <v>451</v>
      </c>
      <c r="I148" s="263" t="s">
        <v>697</v>
      </c>
      <c r="J148" s="176" t="s">
        <v>506</v>
      </c>
      <c r="K148" s="280" t="s">
        <v>656</v>
      </c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</row>
    <row r="149" spans="1:24" ht="27.6" customHeight="1" x14ac:dyDescent="0.25">
      <c r="A149" s="333">
        <v>144</v>
      </c>
      <c r="B149" s="323" t="s">
        <v>58</v>
      </c>
      <c r="C149" s="133" t="s">
        <v>59</v>
      </c>
      <c r="D149" s="133" t="s">
        <v>115</v>
      </c>
      <c r="E149" s="135" t="s">
        <v>179</v>
      </c>
      <c r="F149" s="135" t="s">
        <v>317</v>
      </c>
      <c r="G149" s="133" t="s">
        <v>6</v>
      </c>
      <c r="H149" s="170" t="s">
        <v>451</v>
      </c>
      <c r="I149" s="263" t="s">
        <v>697</v>
      </c>
      <c r="J149" s="176" t="s">
        <v>506</v>
      </c>
      <c r="K149" s="280" t="s">
        <v>656</v>
      </c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</row>
    <row r="150" spans="1:24" ht="27.6" customHeight="1" x14ac:dyDescent="0.25">
      <c r="A150" s="333">
        <v>145</v>
      </c>
      <c r="B150" s="323" t="s">
        <v>58</v>
      </c>
      <c r="C150" s="133" t="s">
        <v>59</v>
      </c>
      <c r="D150" s="133" t="s">
        <v>115</v>
      </c>
      <c r="E150" s="135" t="s">
        <v>104</v>
      </c>
      <c r="F150" s="135" t="s">
        <v>340</v>
      </c>
      <c r="G150" s="133" t="s">
        <v>6</v>
      </c>
      <c r="H150" s="170" t="s">
        <v>451</v>
      </c>
      <c r="I150" s="263" t="s">
        <v>697</v>
      </c>
      <c r="J150" s="176" t="s">
        <v>506</v>
      </c>
      <c r="K150" s="280" t="s">
        <v>656</v>
      </c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</row>
    <row r="151" spans="1:24" ht="27.6" customHeight="1" x14ac:dyDescent="0.25">
      <c r="A151" s="333">
        <v>146</v>
      </c>
      <c r="B151" s="323" t="s">
        <v>58</v>
      </c>
      <c r="C151" s="133" t="s">
        <v>59</v>
      </c>
      <c r="D151" s="133" t="s">
        <v>115</v>
      </c>
      <c r="E151" s="135" t="s">
        <v>180</v>
      </c>
      <c r="F151" s="135" t="s">
        <v>28</v>
      </c>
      <c r="G151" s="133" t="s">
        <v>5</v>
      </c>
      <c r="H151" s="170" t="s">
        <v>451</v>
      </c>
      <c r="I151" s="263" t="s">
        <v>697</v>
      </c>
      <c r="J151" s="176" t="s">
        <v>506</v>
      </c>
      <c r="K151" s="280" t="s">
        <v>656</v>
      </c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spans="1:24" ht="27.6" customHeight="1" x14ac:dyDescent="0.25">
      <c r="A152" s="333">
        <v>147</v>
      </c>
      <c r="B152" s="323" t="s">
        <v>58</v>
      </c>
      <c r="C152" s="133" t="s">
        <v>59</v>
      </c>
      <c r="D152" s="133" t="s">
        <v>115</v>
      </c>
      <c r="E152" s="135" t="s">
        <v>181</v>
      </c>
      <c r="F152" s="135" t="s">
        <v>77</v>
      </c>
      <c r="G152" s="133" t="s">
        <v>5</v>
      </c>
      <c r="H152" s="170" t="s">
        <v>451</v>
      </c>
      <c r="I152" s="263" t="s">
        <v>697</v>
      </c>
      <c r="J152" s="176" t="s">
        <v>506</v>
      </c>
      <c r="K152" s="280" t="s">
        <v>656</v>
      </c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</row>
    <row r="153" spans="1:24" ht="27.6" customHeight="1" x14ac:dyDescent="0.25">
      <c r="A153" s="333">
        <v>148</v>
      </c>
      <c r="B153" s="323" t="s">
        <v>58</v>
      </c>
      <c r="C153" s="133" t="s">
        <v>59</v>
      </c>
      <c r="D153" s="133" t="s">
        <v>115</v>
      </c>
      <c r="E153" s="135" t="s">
        <v>182</v>
      </c>
      <c r="F153" s="135" t="s">
        <v>317</v>
      </c>
      <c r="G153" s="133" t="s">
        <v>6</v>
      </c>
      <c r="H153" s="170" t="s">
        <v>451</v>
      </c>
      <c r="I153" s="263" t="s">
        <v>697</v>
      </c>
      <c r="J153" s="176" t="s">
        <v>506</v>
      </c>
      <c r="K153" s="280" t="s">
        <v>656</v>
      </c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</row>
    <row r="154" spans="1:24" ht="27.6" customHeight="1" x14ac:dyDescent="0.25">
      <c r="A154" s="333">
        <v>149</v>
      </c>
      <c r="B154" s="323" t="s">
        <v>58</v>
      </c>
      <c r="C154" s="133" t="s">
        <v>59</v>
      </c>
      <c r="D154" s="133" t="s">
        <v>115</v>
      </c>
      <c r="E154" s="135" t="s">
        <v>566</v>
      </c>
      <c r="F154" s="135" t="s">
        <v>567</v>
      </c>
      <c r="G154" s="133" t="s">
        <v>6</v>
      </c>
      <c r="H154" s="170" t="s">
        <v>451</v>
      </c>
      <c r="I154" s="263" t="s">
        <v>697</v>
      </c>
      <c r="J154" s="176" t="s">
        <v>506</v>
      </c>
      <c r="K154" s="280" t="s">
        <v>656</v>
      </c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24" ht="27.6" customHeight="1" x14ac:dyDescent="0.25">
      <c r="A155" s="333">
        <v>150</v>
      </c>
      <c r="B155" s="323" t="s">
        <v>58</v>
      </c>
      <c r="C155" s="133" t="s">
        <v>59</v>
      </c>
      <c r="D155" s="133" t="s">
        <v>115</v>
      </c>
      <c r="E155" s="135" t="s">
        <v>568</v>
      </c>
      <c r="F155" s="135" t="s">
        <v>77</v>
      </c>
      <c r="G155" s="133" t="s">
        <v>5</v>
      </c>
      <c r="H155" s="170" t="s">
        <v>451</v>
      </c>
      <c r="I155" s="263" t="s">
        <v>697</v>
      </c>
      <c r="J155" s="176" t="s">
        <v>506</v>
      </c>
      <c r="K155" s="280" t="s">
        <v>656</v>
      </c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24" ht="27.6" customHeight="1" x14ac:dyDescent="0.25">
      <c r="A156" s="333">
        <v>151</v>
      </c>
      <c r="B156" s="323" t="s">
        <v>58</v>
      </c>
      <c r="C156" s="133" t="s">
        <v>59</v>
      </c>
      <c r="D156" s="133" t="s">
        <v>115</v>
      </c>
      <c r="E156" s="135" t="s">
        <v>569</v>
      </c>
      <c r="F156" s="135" t="s">
        <v>317</v>
      </c>
      <c r="G156" s="133" t="s">
        <v>6</v>
      </c>
      <c r="H156" s="170" t="s">
        <v>451</v>
      </c>
      <c r="I156" s="263" t="s">
        <v>697</v>
      </c>
      <c r="J156" s="176" t="s">
        <v>506</v>
      </c>
      <c r="K156" s="280" t="s">
        <v>656</v>
      </c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</row>
    <row r="157" spans="1:24" ht="27.6" customHeight="1" x14ac:dyDescent="0.25">
      <c r="A157" s="333">
        <v>152</v>
      </c>
      <c r="B157" s="323" t="s">
        <v>58</v>
      </c>
      <c r="C157" s="133" t="s">
        <v>59</v>
      </c>
      <c r="D157" s="133" t="s">
        <v>115</v>
      </c>
      <c r="E157" s="135" t="s">
        <v>570</v>
      </c>
      <c r="F157" s="135" t="s">
        <v>317</v>
      </c>
      <c r="G157" s="133" t="s">
        <v>6</v>
      </c>
      <c r="H157" s="170" t="s">
        <v>451</v>
      </c>
      <c r="I157" s="263" t="s">
        <v>697</v>
      </c>
      <c r="J157" s="176" t="s">
        <v>506</v>
      </c>
      <c r="K157" s="280" t="s">
        <v>656</v>
      </c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</row>
    <row r="158" spans="1:24" ht="27.6" customHeight="1" x14ac:dyDescent="0.25">
      <c r="A158" s="333">
        <v>153</v>
      </c>
      <c r="B158" s="323" t="s">
        <v>58</v>
      </c>
      <c r="C158" s="133" t="s">
        <v>59</v>
      </c>
      <c r="D158" s="133" t="s">
        <v>115</v>
      </c>
      <c r="E158" s="135" t="s">
        <v>571</v>
      </c>
      <c r="F158" s="135" t="s">
        <v>352</v>
      </c>
      <c r="G158" s="133" t="s">
        <v>6</v>
      </c>
      <c r="H158" s="170" t="s">
        <v>451</v>
      </c>
      <c r="I158" s="263" t="s">
        <v>697</v>
      </c>
      <c r="J158" s="176" t="s">
        <v>506</v>
      </c>
      <c r="K158" s="280" t="s">
        <v>656</v>
      </c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</row>
    <row r="159" spans="1:24" ht="27.6" customHeight="1" thickBot="1" x14ac:dyDescent="0.3">
      <c r="A159" s="333">
        <v>154</v>
      </c>
      <c r="B159" s="329" t="s">
        <v>58</v>
      </c>
      <c r="C159" s="252" t="s">
        <v>59</v>
      </c>
      <c r="D159" s="252" t="s">
        <v>115</v>
      </c>
      <c r="E159" s="253" t="s">
        <v>695</v>
      </c>
      <c r="F159" s="254" t="s">
        <v>315</v>
      </c>
      <c r="G159" s="252" t="s">
        <v>6</v>
      </c>
      <c r="H159" s="172" t="s">
        <v>451</v>
      </c>
      <c r="I159" s="264" t="s">
        <v>697</v>
      </c>
      <c r="J159" s="179" t="s">
        <v>506</v>
      </c>
      <c r="K159" s="281" t="s">
        <v>656</v>
      </c>
      <c r="L159" s="255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</row>
    <row r="160" spans="1:24" ht="27.6" customHeight="1" x14ac:dyDescent="0.25">
      <c r="A160" s="333">
        <v>155</v>
      </c>
      <c r="B160" s="326" t="s">
        <v>60</v>
      </c>
      <c r="C160" s="141" t="s">
        <v>61</v>
      </c>
      <c r="D160" s="141" t="s">
        <v>115</v>
      </c>
      <c r="E160" s="143" t="s">
        <v>572</v>
      </c>
      <c r="F160" s="143" t="s">
        <v>183</v>
      </c>
      <c r="G160" s="141" t="s">
        <v>5</v>
      </c>
      <c r="H160" s="171" t="s">
        <v>451</v>
      </c>
      <c r="I160" s="270" t="s">
        <v>697</v>
      </c>
      <c r="J160" s="182" t="s">
        <v>506</v>
      </c>
      <c r="K160" s="279" t="s">
        <v>656</v>
      </c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</row>
    <row r="161" spans="1:24" ht="27.6" customHeight="1" x14ac:dyDescent="0.25">
      <c r="A161" s="333">
        <v>156</v>
      </c>
      <c r="B161" s="328" t="s">
        <v>60</v>
      </c>
      <c r="C161" s="138" t="s">
        <v>61</v>
      </c>
      <c r="D161" s="138" t="s">
        <v>115</v>
      </c>
      <c r="E161" s="135" t="s">
        <v>573</v>
      </c>
      <c r="F161" s="135" t="s">
        <v>317</v>
      </c>
      <c r="G161" s="138" t="s">
        <v>5</v>
      </c>
      <c r="H161" s="170" t="s">
        <v>451</v>
      </c>
      <c r="I161" s="271" t="s">
        <v>697</v>
      </c>
      <c r="J161" s="188" t="s">
        <v>506</v>
      </c>
      <c r="K161" s="282" t="s">
        <v>656</v>
      </c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</row>
    <row r="162" spans="1:24" ht="27.6" customHeight="1" x14ac:dyDescent="0.25">
      <c r="A162" s="333">
        <v>157</v>
      </c>
      <c r="B162" s="323" t="s">
        <v>60</v>
      </c>
      <c r="C162" s="133" t="s">
        <v>61</v>
      </c>
      <c r="D162" s="133" t="s">
        <v>115</v>
      </c>
      <c r="E162" s="135" t="s">
        <v>573</v>
      </c>
      <c r="F162" s="135" t="s">
        <v>324</v>
      </c>
      <c r="G162" s="133" t="s">
        <v>5</v>
      </c>
      <c r="H162" s="170" t="s">
        <v>451</v>
      </c>
      <c r="I162" s="267" t="s">
        <v>697</v>
      </c>
      <c r="J162" s="176" t="s">
        <v>506</v>
      </c>
      <c r="K162" s="280" t="s">
        <v>656</v>
      </c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</row>
    <row r="163" spans="1:24" ht="27.6" customHeight="1" thickBot="1" x14ac:dyDescent="0.3">
      <c r="A163" s="333">
        <v>158</v>
      </c>
      <c r="B163" s="327" t="s">
        <v>60</v>
      </c>
      <c r="C163" s="134" t="s">
        <v>61</v>
      </c>
      <c r="D163" s="134" t="s">
        <v>115</v>
      </c>
      <c r="E163" s="145" t="s">
        <v>573</v>
      </c>
      <c r="F163" s="145" t="s">
        <v>574</v>
      </c>
      <c r="G163" s="134" t="s">
        <v>6</v>
      </c>
      <c r="H163" s="172" t="s">
        <v>451</v>
      </c>
      <c r="I163" s="272" t="s">
        <v>697</v>
      </c>
      <c r="J163" s="134" t="s">
        <v>506</v>
      </c>
      <c r="K163" s="283" t="s">
        <v>656</v>
      </c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</row>
    <row r="164" spans="1:24" ht="27.6" customHeight="1" x14ac:dyDescent="0.25">
      <c r="A164" s="333">
        <v>159</v>
      </c>
      <c r="B164" s="330" t="s">
        <v>62</v>
      </c>
      <c r="C164" s="141" t="s">
        <v>9</v>
      </c>
      <c r="D164" s="141" t="s">
        <v>115</v>
      </c>
      <c r="E164" s="143" t="s">
        <v>184</v>
      </c>
      <c r="F164" s="143" t="s">
        <v>29</v>
      </c>
      <c r="G164" s="141" t="s">
        <v>6</v>
      </c>
      <c r="H164" s="171" t="s">
        <v>451</v>
      </c>
      <c r="I164" s="270" t="s">
        <v>697</v>
      </c>
      <c r="J164" s="141" t="s">
        <v>506</v>
      </c>
      <c r="K164" s="284" t="s">
        <v>656</v>
      </c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</row>
    <row r="165" spans="1:24" ht="27.6" customHeight="1" x14ac:dyDescent="0.25">
      <c r="A165" s="333">
        <v>160</v>
      </c>
      <c r="B165" s="324" t="s">
        <v>62</v>
      </c>
      <c r="C165" s="133" t="s">
        <v>9</v>
      </c>
      <c r="D165" s="133" t="s">
        <v>115</v>
      </c>
      <c r="E165" s="135" t="s">
        <v>185</v>
      </c>
      <c r="F165" s="135" t="s">
        <v>324</v>
      </c>
      <c r="G165" s="133" t="s">
        <v>6</v>
      </c>
      <c r="H165" s="170" t="s">
        <v>451</v>
      </c>
      <c r="I165" s="267" t="s">
        <v>697</v>
      </c>
      <c r="J165" s="176" t="s">
        <v>506</v>
      </c>
      <c r="K165" s="280" t="s">
        <v>656</v>
      </c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</row>
    <row r="166" spans="1:24" ht="27.6" customHeight="1" x14ac:dyDescent="0.25">
      <c r="A166" s="333">
        <v>161</v>
      </c>
      <c r="B166" s="324" t="s">
        <v>62</v>
      </c>
      <c r="C166" s="133" t="s">
        <v>9</v>
      </c>
      <c r="D166" s="133" t="s">
        <v>115</v>
      </c>
      <c r="E166" s="135" t="s">
        <v>186</v>
      </c>
      <c r="F166" s="135" t="s">
        <v>324</v>
      </c>
      <c r="G166" s="133" t="s">
        <v>5</v>
      </c>
      <c r="H166" s="170" t="s">
        <v>451</v>
      </c>
      <c r="I166" s="267" t="s">
        <v>697</v>
      </c>
      <c r="J166" s="176" t="s">
        <v>506</v>
      </c>
      <c r="K166" s="280" t="s">
        <v>656</v>
      </c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</row>
    <row r="167" spans="1:24" ht="27.6" customHeight="1" x14ac:dyDescent="0.25">
      <c r="A167" s="333">
        <v>162</v>
      </c>
      <c r="B167" s="324" t="s">
        <v>62</v>
      </c>
      <c r="C167" s="133" t="s">
        <v>9</v>
      </c>
      <c r="D167" s="133" t="s">
        <v>115</v>
      </c>
      <c r="E167" s="135" t="s">
        <v>187</v>
      </c>
      <c r="F167" s="135" t="s">
        <v>341</v>
      </c>
      <c r="G167" s="133" t="s">
        <v>6</v>
      </c>
      <c r="H167" s="170" t="s">
        <v>451</v>
      </c>
      <c r="I167" s="267" t="s">
        <v>697</v>
      </c>
      <c r="J167" s="176" t="s">
        <v>506</v>
      </c>
      <c r="K167" s="280" t="s">
        <v>656</v>
      </c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</row>
    <row r="168" spans="1:24" ht="27.6" customHeight="1" x14ac:dyDescent="0.25">
      <c r="A168" s="333">
        <v>163</v>
      </c>
      <c r="B168" s="324" t="s">
        <v>62</v>
      </c>
      <c r="C168" s="133" t="s">
        <v>9</v>
      </c>
      <c r="D168" s="133" t="s">
        <v>115</v>
      </c>
      <c r="E168" s="135" t="s">
        <v>575</v>
      </c>
      <c r="F168" s="135" t="s">
        <v>324</v>
      </c>
      <c r="G168" s="133" t="s">
        <v>6</v>
      </c>
      <c r="H168" s="170" t="s">
        <v>451</v>
      </c>
      <c r="I168" s="267" t="s">
        <v>697</v>
      </c>
      <c r="J168" s="176" t="s">
        <v>506</v>
      </c>
      <c r="K168" s="280" t="s">
        <v>656</v>
      </c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</row>
    <row r="169" spans="1:24" ht="27.6" customHeight="1" x14ac:dyDescent="0.25">
      <c r="A169" s="333">
        <v>164</v>
      </c>
      <c r="B169" s="324" t="s">
        <v>62</v>
      </c>
      <c r="C169" s="133" t="s">
        <v>9</v>
      </c>
      <c r="D169" s="133" t="s">
        <v>115</v>
      </c>
      <c r="E169" s="135" t="s">
        <v>188</v>
      </c>
      <c r="F169" s="135" t="s">
        <v>341</v>
      </c>
      <c r="G169" s="133" t="s">
        <v>6</v>
      </c>
      <c r="H169" s="170" t="s">
        <v>451</v>
      </c>
      <c r="I169" s="267" t="s">
        <v>697</v>
      </c>
      <c r="J169" s="176" t="s">
        <v>506</v>
      </c>
      <c r="K169" s="280" t="s">
        <v>656</v>
      </c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</row>
    <row r="170" spans="1:24" ht="27.6" customHeight="1" x14ac:dyDescent="0.25">
      <c r="A170" s="333">
        <v>165</v>
      </c>
      <c r="B170" s="324" t="s">
        <v>62</v>
      </c>
      <c r="C170" s="133" t="s">
        <v>9</v>
      </c>
      <c r="D170" s="133" t="s">
        <v>115</v>
      </c>
      <c r="E170" s="135" t="s">
        <v>189</v>
      </c>
      <c r="F170" s="135" t="s">
        <v>29</v>
      </c>
      <c r="G170" s="133" t="s">
        <v>6</v>
      </c>
      <c r="H170" s="170" t="s">
        <v>451</v>
      </c>
      <c r="I170" s="267" t="s">
        <v>697</v>
      </c>
      <c r="J170" s="176" t="s">
        <v>506</v>
      </c>
      <c r="K170" s="280" t="s">
        <v>656</v>
      </c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</row>
    <row r="171" spans="1:24" ht="27.6" customHeight="1" x14ac:dyDescent="0.25">
      <c r="A171" s="333">
        <v>166</v>
      </c>
      <c r="B171" s="324" t="s">
        <v>62</v>
      </c>
      <c r="C171" s="133" t="s">
        <v>9</v>
      </c>
      <c r="D171" s="133" t="s">
        <v>115</v>
      </c>
      <c r="E171" s="135" t="s">
        <v>576</v>
      </c>
      <c r="F171" s="135" t="s">
        <v>324</v>
      </c>
      <c r="G171" s="133" t="s">
        <v>6</v>
      </c>
      <c r="H171" s="170" t="s">
        <v>451</v>
      </c>
      <c r="I171" s="267" t="s">
        <v>697</v>
      </c>
      <c r="J171" s="176" t="s">
        <v>506</v>
      </c>
      <c r="K171" s="280" t="s">
        <v>656</v>
      </c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</row>
    <row r="172" spans="1:24" ht="27.6" customHeight="1" x14ac:dyDescent="0.25">
      <c r="A172" s="333">
        <v>167</v>
      </c>
      <c r="B172" s="324" t="s">
        <v>62</v>
      </c>
      <c r="C172" s="133" t="s">
        <v>9</v>
      </c>
      <c r="D172" s="133" t="s">
        <v>115</v>
      </c>
      <c r="E172" s="135" t="s">
        <v>577</v>
      </c>
      <c r="F172" s="135" t="s">
        <v>324</v>
      </c>
      <c r="G172" s="133" t="s">
        <v>6</v>
      </c>
      <c r="H172" s="170" t="s">
        <v>451</v>
      </c>
      <c r="I172" s="267" t="s">
        <v>697</v>
      </c>
      <c r="J172" s="176" t="s">
        <v>506</v>
      </c>
      <c r="K172" s="280" t="s">
        <v>656</v>
      </c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</row>
    <row r="173" spans="1:24" ht="27.6" customHeight="1" thickBot="1" x14ac:dyDescent="0.3">
      <c r="A173" s="333">
        <v>168</v>
      </c>
      <c r="B173" s="331" t="s">
        <v>62</v>
      </c>
      <c r="C173" s="134" t="s">
        <v>9</v>
      </c>
      <c r="D173" s="134" t="s">
        <v>115</v>
      </c>
      <c r="E173" s="145" t="s">
        <v>509</v>
      </c>
      <c r="F173" s="145" t="s">
        <v>324</v>
      </c>
      <c r="G173" s="134" t="s">
        <v>6</v>
      </c>
      <c r="H173" s="172" t="s">
        <v>451</v>
      </c>
      <c r="I173" s="272" t="s">
        <v>697</v>
      </c>
      <c r="J173" s="179" t="s">
        <v>506</v>
      </c>
      <c r="K173" s="281" t="s">
        <v>656</v>
      </c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</row>
    <row r="174" spans="1:24" ht="27.6" customHeight="1" x14ac:dyDescent="0.25">
      <c r="A174" s="333">
        <v>169</v>
      </c>
      <c r="B174" s="330" t="s">
        <v>63</v>
      </c>
      <c r="C174" s="141" t="s">
        <v>64</v>
      </c>
      <c r="D174" s="141" t="s">
        <v>115</v>
      </c>
      <c r="E174" s="143" t="s">
        <v>190</v>
      </c>
      <c r="F174" s="143" t="s">
        <v>324</v>
      </c>
      <c r="G174" s="141" t="s">
        <v>6</v>
      </c>
      <c r="H174" s="171" t="s">
        <v>451</v>
      </c>
      <c r="I174" s="265" t="s">
        <v>697</v>
      </c>
      <c r="J174" s="182" t="s">
        <v>506</v>
      </c>
      <c r="K174" s="279" t="s">
        <v>656</v>
      </c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</row>
    <row r="175" spans="1:24" ht="27.6" customHeight="1" x14ac:dyDescent="0.25">
      <c r="A175" s="333">
        <v>170</v>
      </c>
      <c r="B175" s="324" t="s">
        <v>63</v>
      </c>
      <c r="C175" s="133" t="s">
        <v>64</v>
      </c>
      <c r="D175" s="133" t="s">
        <v>115</v>
      </c>
      <c r="E175" s="135" t="s">
        <v>586</v>
      </c>
      <c r="F175" s="135" t="s">
        <v>587</v>
      </c>
      <c r="G175" s="133" t="s">
        <v>6</v>
      </c>
      <c r="H175" s="170" t="s">
        <v>451</v>
      </c>
      <c r="I175" s="267" t="s">
        <v>697</v>
      </c>
      <c r="J175" s="176" t="s">
        <v>506</v>
      </c>
      <c r="K175" s="280" t="s">
        <v>656</v>
      </c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</row>
    <row r="176" spans="1:24" ht="27.6" customHeight="1" thickBot="1" x14ac:dyDescent="0.3">
      <c r="A176" s="333">
        <v>171</v>
      </c>
      <c r="B176" s="325" t="s">
        <v>63</v>
      </c>
      <c r="C176" s="137" t="s">
        <v>64</v>
      </c>
      <c r="D176" s="137" t="s">
        <v>95</v>
      </c>
      <c r="E176" s="142" t="s">
        <v>194</v>
      </c>
      <c r="F176" s="142" t="s">
        <v>336</v>
      </c>
      <c r="G176" s="137" t="s">
        <v>6</v>
      </c>
      <c r="H176" s="172" t="s">
        <v>451</v>
      </c>
      <c r="I176" s="268" t="s">
        <v>697</v>
      </c>
      <c r="J176" s="189" t="s">
        <v>506</v>
      </c>
      <c r="K176" s="285" t="s">
        <v>656</v>
      </c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</row>
    <row r="177" spans="1:24" ht="27.6" customHeight="1" x14ac:dyDescent="0.25">
      <c r="A177" s="333">
        <v>172</v>
      </c>
      <c r="B177" s="332" t="s">
        <v>65</v>
      </c>
      <c r="C177" s="138" t="s">
        <v>66</v>
      </c>
      <c r="D177" s="138" t="s">
        <v>95</v>
      </c>
      <c r="E177" s="152" t="s">
        <v>191</v>
      </c>
      <c r="F177" s="152" t="s">
        <v>192</v>
      </c>
      <c r="G177" s="138" t="s">
        <v>3</v>
      </c>
      <c r="H177" s="171" t="s">
        <v>451</v>
      </c>
      <c r="I177" s="269" t="s">
        <v>697</v>
      </c>
      <c r="J177" s="188" t="s">
        <v>506</v>
      </c>
      <c r="K177" s="282" t="s">
        <v>656</v>
      </c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</row>
    <row r="178" spans="1:24" ht="27.6" customHeight="1" thickBot="1" x14ac:dyDescent="0.3">
      <c r="A178" s="333">
        <v>173</v>
      </c>
      <c r="B178" s="325" t="s">
        <v>65</v>
      </c>
      <c r="C178" s="137" t="s">
        <v>66</v>
      </c>
      <c r="D178" s="137" t="s">
        <v>95</v>
      </c>
      <c r="E178" s="142" t="s">
        <v>193</v>
      </c>
      <c r="F178" s="142" t="s">
        <v>192</v>
      </c>
      <c r="G178" s="137" t="s">
        <v>6</v>
      </c>
      <c r="H178" s="172" t="s">
        <v>451</v>
      </c>
      <c r="I178" s="268" t="s">
        <v>697</v>
      </c>
      <c r="J178" s="189" t="s">
        <v>506</v>
      </c>
      <c r="K178" s="285" t="s">
        <v>656</v>
      </c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</row>
    <row r="179" spans="1:24" ht="27.6" customHeight="1" x14ac:dyDescent="0.25">
      <c r="A179" s="333">
        <v>174</v>
      </c>
      <c r="B179" s="323" t="s">
        <v>67</v>
      </c>
      <c r="C179" s="133" t="s">
        <v>678</v>
      </c>
      <c r="D179" s="133" t="s">
        <v>115</v>
      </c>
      <c r="E179" s="79" t="s">
        <v>679</v>
      </c>
      <c r="F179" s="79" t="s">
        <v>680</v>
      </c>
      <c r="G179" s="139" t="s">
        <v>3</v>
      </c>
      <c r="H179" s="171" t="s">
        <v>451</v>
      </c>
      <c r="I179" s="267" t="s">
        <v>697</v>
      </c>
      <c r="J179" s="176" t="s">
        <v>506</v>
      </c>
      <c r="K179" s="280" t="s">
        <v>656</v>
      </c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</row>
    <row r="180" spans="1:24" ht="27.6" customHeight="1" thickBot="1" x14ac:dyDescent="0.3">
      <c r="A180" s="333">
        <v>175</v>
      </c>
      <c r="B180" s="323" t="s">
        <v>67</v>
      </c>
      <c r="C180" s="133" t="s">
        <v>678</v>
      </c>
      <c r="D180" s="133" t="s">
        <v>115</v>
      </c>
      <c r="E180" s="79" t="s">
        <v>659</v>
      </c>
      <c r="F180" s="79" t="s">
        <v>680</v>
      </c>
      <c r="G180" s="139" t="s">
        <v>6</v>
      </c>
      <c r="H180" s="172" t="s">
        <v>451</v>
      </c>
      <c r="I180" s="267" t="s">
        <v>697</v>
      </c>
      <c r="J180" s="176" t="s">
        <v>506</v>
      </c>
      <c r="K180" s="280" t="s">
        <v>656</v>
      </c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</row>
    <row r="181" spans="1:24" ht="27.6" customHeight="1" x14ac:dyDescent="0.25">
      <c r="A181" s="333">
        <v>176</v>
      </c>
      <c r="B181" s="330" t="s">
        <v>69</v>
      </c>
      <c r="C181" s="141" t="s">
        <v>70</v>
      </c>
      <c r="D181" s="141" t="s">
        <v>115</v>
      </c>
      <c r="E181" s="143" t="s">
        <v>195</v>
      </c>
      <c r="F181" s="143" t="s">
        <v>315</v>
      </c>
      <c r="G181" s="141" t="s">
        <v>6</v>
      </c>
      <c r="H181" s="171" t="s">
        <v>451</v>
      </c>
      <c r="I181" s="265" t="s">
        <v>697</v>
      </c>
      <c r="J181" s="182" t="s">
        <v>506</v>
      </c>
      <c r="K181" s="279" t="s">
        <v>656</v>
      </c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</row>
    <row r="182" spans="1:24" ht="27.6" customHeight="1" x14ac:dyDescent="0.25">
      <c r="A182" s="333">
        <v>177</v>
      </c>
      <c r="B182" s="324" t="s">
        <v>69</v>
      </c>
      <c r="C182" s="133" t="s">
        <v>70</v>
      </c>
      <c r="D182" s="133" t="s">
        <v>115</v>
      </c>
      <c r="E182" s="135" t="s">
        <v>196</v>
      </c>
      <c r="F182" s="135" t="s">
        <v>315</v>
      </c>
      <c r="G182" s="133" t="s">
        <v>5</v>
      </c>
      <c r="H182" s="170" t="s">
        <v>451</v>
      </c>
      <c r="I182" s="267" t="s">
        <v>697</v>
      </c>
      <c r="J182" s="133" t="s">
        <v>506</v>
      </c>
      <c r="K182" s="286" t="s">
        <v>656</v>
      </c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</row>
    <row r="183" spans="1:24" ht="27.6" customHeight="1" x14ac:dyDescent="0.25">
      <c r="A183" s="333">
        <v>178</v>
      </c>
      <c r="B183" s="324" t="s">
        <v>69</v>
      </c>
      <c r="C183" s="133" t="s">
        <v>70</v>
      </c>
      <c r="D183" s="133" t="s">
        <v>115</v>
      </c>
      <c r="E183" s="135" t="s">
        <v>197</v>
      </c>
      <c r="F183" s="135" t="s">
        <v>315</v>
      </c>
      <c r="G183" s="133" t="s">
        <v>5</v>
      </c>
      <c r="H183" s="170" t="s">
        <v>451</v>
      </c>
      <c r="I183" s="263" t="s">
        <v>697</v>
      </c>
      <c r="J183" s="176" t="s">
        <v>506</v>
      </c>
      <c r="K183" s="280" t="s">
        <v>656</v>
      </c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</row>
    <row r="184" spans="1:24" ht="27.6" customHeight="1" thickBot="1" x14ac:dyDescent="0.3">
      <c r="A184" s="333">
        <v>179</v>
      </c>
      <c r="B184" s="325" t="s">
        <v>69</v>
      </c>
      <c r="C184" s="137" t="s">
        <v>70</v>
      </c>
      <c r="D184" s="137" t="s">
        <v>115</v>
      </c>
      <c r="E184" s="142" t="s">
        <v>353</v>
      </c>
      <c r="F184" s="142" t="s">
        <v>354</v>
      </c>
      <c r="G184" s="137" t="s">
        <v>6</v>
      </c>
      <c r="H184" s="172" t="s">
        <v>451</v>
      </c>
      <c r="I184" s="266" t="s">
        <v>697</v>
      </c>
      <c r="J184" s="189" t="s">
        <v>506</v>
      </c>
      <c r="K184" s="285" t="s">
        <v>656</v>
      </c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</row>
    <row r="185" spans="1:24" ht="27.6" customHeight="1" x14ac:dyDescent="0.25">
      <c r="A185" s="333">
        <v>180</v>
      </c>
      <c r="B185" s="330" t="s">
        <v>71</v>
      </c>
      <c r="C185" s="141" t="s">
        <v>72</v>
      </c>
      <c r="D185" s="141" t="s">
        <v>115</v>
      </c>
      <c r="E185" s="143" t="s">
        <v>198</v>
      </c>
      <c r="F185" s="143" t="s">
        <v>113</v>
      </c>
      <c r="G185" s="141" t="s">
        <v>6</v>
      </c>
      <c r="H185" s="171" t="s">
        <v>451</v>
      </c>
      <c r="I185" s="265" t="s">
        <v>697</v>
      </c>
      <c r="J185" s="182" t="s">
        <v>506</v>
      </c>
      <c r="K185" s="279" t="s">
        <v>656</v>
      </c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</row>
    <row r="186" spans="1:24" ht="27.6" customHeight="1" x14ac:dyDescent="0.25">
      <c r="A186" s="333">
        <v>181</v>
      </c>
      <c r="B186" s="324" t="s">
        <v>71</v>
      </c>
      <c r="C186" s="133" t="s">
        <v>72</v>
      </c>
      <c r="D186" s="133" t="s">
        <v>115</v>
      </c>
      <c r="E186" s="135" t="s">
        <v>199</v>
      </c>
      <c r="F186" s="135" t="s">
        <v>114</v>
      </c>
      <c r="G186" s="133" t="s">
        <v>6</v>
      </c>
      <c r="H186" s="170" t="s">
        <v>451</v>
      </c>
      <c r="I186" s="263" t="s">
        <v>697</v>
      </c>
      <c r="J186" s="176" t="s">
        <v>506</v>
      </c>
      <c r="K186" s="280" t="s">
        <v>656</v>
      </c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</row>
    <row r="187" spans="1:24" ht="27.6" customHeight="1" x14ac:dyDescent="0.25">
      <c r="A187" s="333">
        <v>182</v>
      </c>
      <c r="B187" s="324" t="s">
        <v>71</v>
      </c>
      <c r="C187" s="133" t="s">
        <v>72</v>
      </c>
      <c r="D187" s="133" t="s">
        <v>115</v>
      </c>
      <c r="E187" s="135" t="s">
        <v>200</v>
      </c>
      <c r="F187" s="135" t="s">
        <v>113</v>
      </c>
      <c r="G187" s="133" t="s">
        <v>6</v>
      </c>
      <c r="H187" s="170" t="s">
        <v>451</v>
      </c>
      <c r="I187" s="263" t="s">
        <v>697</v>
      </c>
      <c r="J187" s="176" t="s">
        <v>506</v>
      </c>
      <c r="K187" s="280" t="s">
        <v>656</v>
      </c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</row>
    <row r="188" spans="1:24" ht="27.6" customHeight="1" x14ac:dyDescent="0.25">
      <c r="A188" s="333">
        <v>183</v>
      </c>
      <c r="B188" s="324" t="s">
        <v>71</v>
      </c>
      <c r="C188" s="133" t="s">
        <v>72</v>
      </c>
      <c r="D188" s="133" t="s">
        <v>115</v>
      </c>
      <c r="E188" s="135" t="s">
        <v>201</v>
      </c>
      <c r="F188" s="135" t="s">
        <v>113</v>
      </c>
      <c r="G188" s="133" t="s">
        <v>6</v>
      </c>
      <c r="H188" s="170" t="s">
        <v>451</v>
      </c>
      <c r="I188" s="263" t="s">
        <v>697</v>
      </c>
      <c r="J188" s="176" t="s">
        <v>506</v>
      </c>
      <c r="K188" s="280" t="s">
        <v>656</v>
      </c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</row>
    <row r="189" spans="1:24" ht="27.6" customHeight="1" thickBot="1" x14ac:dyDescent="0.3">
      <c r="A189" s="333">
        <v>184</v>
      </c>
      <c r="B189" s="325" t="s">
        <v>71</v>
      </c>
      <c r="C189" s="137" t="s">
        <v>72</v>
      </c>
      <c r="D189" s="137" t="s">
        <v>115</v>
      </c>
      <c r="E189" s="142" t="s">
        <v>674</v>
      </c>
      <c r="F189" s="142" t="s">
        <v>675</v>
      </c>
      <c r="G189" s="137" t="s">
        <v>6</v>
      </c>
      <c r="H189" s="172" t="s">
        <v>451</v>
      </c>
      <c r="I189" s="268" t="s">
        <v>697</v>
      </c>
      <c r="J189" s="189" t="s">
        <v>506</v>
      </c>
      <c r="K189" s="287" t="s">
        <v>656</v>
      </c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</row>
    <row r="190" spans="1:24" ht="21.75" customHeight="1" thickBot="1" x14ac:dyDescent="0.3">
      <c r="B190" s="228"/>
      <c r="C190" s="147"/>
      <c r="D190" s="147"/>
      <c r="E190" s="148"/>
      <c r="F190" s="154"/>
      <c r="G190" s="155"/>
      <c r="H190" s="149"/>
      <c r="I190" s="150"/>
      <c r="J190" s="151"/>
      <c r="K190" s="151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</row>
    <row r="191" spans="1:24" ht="21.6" customHeight="1" x14ac:dyDescent="0.2">
      <c r="B191" s="27"/>
      <c r="C191" s="58"/>
      <c r="D191" s="153"/>
      <c r="F191" s="15" t="s">
        <v>10</v>
      </c>
      <c r="G191" s="65">
        <f>COUNTIFS(G6:G189,"=A")</f>
        <v>152</v>
      </c>
      <c r="H191" s="231"/>
      <c r="I191" s="58"/>
      <c r="J191" s="57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</row>
    <row r="192" spans="1:24" ht="21.75" customHeight="1" x14ac:dyDescent="0.2">
      <c r="B192" s="27"/>
      <c r="C192" s="58"/>
      <c r="D192" s="153"/>
      <c r="F192" s="16" t="s">
        <v>11</v>
      </c>
      <c r="G192" s="69">
        <f>COUNTIFS(G6:G189,"=B")</f>
        <v>22</v>
      </c>
      <c r="H192" s="231"/>
      <c r="I192" s="58"/>
      <c r="J192" s="57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</row>
    <row r="193" spans="2:24" ht="21.75" customHeight="1" x14ac:dyDescent="0.2">
      <c r="B193" s="27"/>
      <c r="C193" s="58"/>
      <c r="D193" s="153"/>
      <c r="F193" s="16" t="s">
        <v>12</v>
      </c>
      <c r="G193" s="69">
        <f>COUNTIFS(G6:G189,"=C")</f>
        <v>10</v>
      </c>
      <c r="H193" s="231"/>
      <c r="I193" s="58"/>
      <c r="J193" s="57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</row>
    <row r="194" spans="2:24" ht="21.75" customHeight="1" thickBot="1" x14ac:dyDescent="0.25">
      <c r="B194" s="27"/>
      <c r="C194" s="57"/>
      <c r="D194" s="57"/>
      <c r="E194" s="146"/>
      <c r="F194" s="313" t="s">
        <v>508</v>
      </c>
      <c r="G194" s="156">
        <f>SUBTOTAL(9,G191:G193)</f>
        <v>184</v>
      </c>
      <c r="H194" s="231"/>
      <c r="I194" s="58"/>
      <c r="J194" s="57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</row>
    <row r="195" spans="2:24" ht="21.75" customHeight="1" x14ac:dyDescent="0.2">
      <c r="B195" s="27"/>
      <c r="C195" s="57"/>
      <c r="D195" s="57"/>
      <c r="E195" s="24"/>
      <c r="F195" s="24"/>
      <c r="G195" s="27"/>
      <c r="H195" s="57"/>
      <c r="I195" s="57"/>
      <c r="J195" s="57"/>
      <c r="K195" s="24"/>
      <c r="L195" s="24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2:24" ht="21.75" customHeight="1" x14ac:dyDescent="0.2">
      <c r="B196" s="27"/>
      <c r="C196" s="57"/>
      <c r="D196" s="57"/>
      <c r="E196" s="24"/>
      <c r="F196" s="24"/>
      <c r="G196" s="27"/>
      <c r="H196" s="57"/>
      <c r="I196" s="57"/>
      <c r="J196" s="57"/>
      <c r="K196" s="24"/>
      <c r="L196" s="24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2:24" ht="21.75" customHeight="1" x14ac:dyDescent="0.2">
      <c r="B197" s="27"/>
      <c r="C197" s="57"/>
      <c r="D197" s="57"/>
      <c r="E197" s="24"/>
      <c r="F197" s="296"/>
      <c r="G197" s="27"/>
      <c r="H197" s="57"/>
      <c r="I197" s="57"/>
      <c r="J197" s="57"/>
      <c r="K197" s="24"/>
      <c r="L197" s="24"/>
    </row>
    <row r="198" spans="2:24" ht="21.75" customHeight="1" x14ac:dyDescent="0.2">
      <c r="B198" s="27"/>
      <c r="C198" s="57"/>
      <c r="D198" s="57"/>
      <c r="E198" s="24"/>
      <c r="F198" s="24"/>
      <c r="G198" s="27"/>
      <c r="H198" s="57"/>
      <c r="I198" s="57"/>
      <c r="J198" s="57"/>
      <c r="K198" s="24"/>
      <c r="L198" s="24"/>
    </row>
    <row r="199" spans="2:24" ht="21.75" customHeight="1" x14ac:dyDescent="0.2">
      <c r="B199" s="27"/>
      <c r="C199" s="57"/>
      <c r="D199" s="57"/>
      <c r="E199" s="24"/>
      <c r="F199" s="24"/>
      <c r="G199" s="27"/>
      <c r="H199" s="57"/>
      <c r="I199" s="57"/>
      <c r="J199" s="57"/>
      <c r="K199" s="24"/>
      <c r="L199" s="24"/>
    </row>
    <row r="200" spans="2:24" ht="21.75" customHeight="1" x14ac:dyDescent="0.2">
      <c r="B200" s="27"/>
      <c r="C200" s="57"/>
      <c r="D200" s="57"/>
      <c r="E200" s="24"/>
      <c r="F200" s="24"/>
      <c r="G200" s="27"/>
      <c r="H200" s="57"/>
      <c r="I200" s="57"/>
      <c r="J200" s="57"/>
      <c r="K200" s="24"/>
      <c r="L200" s="24"/>
    </row>
    <row r="201" spans="2:24" ht="21.75" customHeight="1" x14ac:dyDescent="0.2">
      <c r="B201" s="27"/>
      <c r="C201" s="57"/>
      <c r="D201" s="57"/>
      <c r="E201" s="24"/>
      <c r="F201" s="24"/>
      <c r="G201" s="27"/>
      <c r="H201" s="57"/>
      <c r="I201" s="57"/>
      <c r="J201" s="57"/>
      <c r="K201" s="24"/>
      <c r="L201" s="24"/>
    </row>
    <row r="202" spans="2:24" ht="21.75" customHeight="1" x14ac:dyDescent="0.2">
      <c r="B202" s="27"/>
      <c r="C202" s="57"/>
      <c r="D202" s="57"/>
      <c r="E202" s="24"/>
      <c r="F202" s="24"/>
      <c r="G202" s="27"/>
      <c r="H202" s="57"/>
      <c r="I202" s="57"/>
      <c r="J202" s="57"/>
      <c r="K202" s="24"/>
      <c r="L202" s="24"/>
    </row>
    <row r="203" spans="2:24" ht="21.75" customHeight="1" x14ac:dyDescent="0.2">
      <c r="B203" s="27"/>
      <c r="C203" s="57"/>
      <c r="D203" s="57"/>
      <c r="E203" s="24"/>
      <c r="F203" s="24"/>
      <c r="G203" s="27"/>
      <c r="H203" s="57"/>
      <c r="I203" s="57"/>
      <c r="J203" s="57"/>
      <c r="K203" s="24"/>
      <c r="L203" s="24"/>
    </row>
    <row r="204" spans="2:24" ht="21.75" customHeight="1" x14ac:dyDescent="0.2">
      <c r="B204" s="27"/>
      <c r="C204" s="57"/>
      <c r="D204" s="57"/>
      <c r="E204" s="24"/>
      <c r="F204" s="24"/>
      <c r="G204" s="27"/>
      <c r="H204" s="57"/>
      <c r="I204" s="57"/>
      <c r="J204" s="57"/>
      <c r="K204" s="24"/>
      <c r="L204" s="24"/>
    </row>
    <row r="205" spans="2:24" ht="21.75" customHeight="1" x14ac:dyDescent="0.2">
      <c r="B205" s="27"/>
      <c r="C205" s="57"/>
      <c r="D205" s="57"/>
      <c r="E205" s="24"/>
      <c r="F205" s="24"/>
      <c r="G205" s="27"/>
      <c r="H205" s="57"/>
      <c r="I205" s="57"/>
      <c r="J205" s="57"/>
      <c r="K205" s="24"/>
      <c r="L205" s="24"/>
    </row>
    <row r="206" spans="2:24" ht="21.75" customHeight="1" x14ac:dyDescent="0.2">
      <c r="B206" s="27"/>
      <c r="C206" s="57"/>
      <c r="D206" s="57"/>
      <c r="E206" s="24"/>
      <c r="F206" s="24"/>
      <c r="G206" s="27"/>
      <c r="H206" s="57"/>
      <c r="I206" s="57"/>
      <c r="J206" s="57"/>
      <c r="K206" s="24"/>
      <c r="L206" s="24"/>
    </row>
    <row r="207" spans="2:24" ht="21.75" customHeight="1" x14ac:dyDescent="0.2">
      <c r="B207" s="27"/>
      <c r="C207" s="57"/>
      <c r="D207" s="57"/>
      <c r="E207" s="24"/>
      <c r="F207" s="24"/>
      <c r="G207" s="27"/>
      <c r="H207" s="57"/>
      <c r="I207" s="57"/>
      <c r="J207" s="57"/>
      <c r="K207" s="24"/>
      <c r="L207" s="24"/>
    </row>
    <row r="208" spans="2:24" ht="21.75" customHeight="1" x14ac:dyDescent="0.2">
      <c r="B208" s="27"/>
      <c r="C208" s="57"/>
      <c r="D208" s="57"/>
      <c r="E208" s="24"/>
      <c r="F208" s="24"/>
      <c r="G208" s="27"/>
      <c r="H208" s="57"/>
      <c r="I208" s="57"/>
      <c r="J208" s="57"/>
      <c r="K208" s="24"/>
      <c r="L208" s="24"/>
    </row>
    <row r="209" spans="2:12" ht="21.75" customHeight="1" x14ac:dyDescent="0.2">
      <c r="B209" s="27"/>
      <c r="C209" s="57"/>
      <c r="D209" s="57"/>
      <c r="E209" s="24"/>
      <c r="F209" s="24"/>
      <c r="G209" s="27"/>
      <c r="H209" s="57"/>
      <c r="I209" s="57"/>
      <c r="J209" s="57"/>
      <c r="K209" s="24"/>
      <c r="L209" s="24"/>
    </row>
    <row r="210" spans="2:12" ht="21.75" customHeight="1" x14ac:dyDescent="0.2">
      <c r="B210" s="27"/>
      <c r="C210" s="57"/>
      <c r="D210" s="57"/>
      <c r="E210" s="24"/>
      <c r="F210" s="24"/>
      <c r="G210" s="27"/>
      <c r="H210" s="57"/>
      <c r="I210" s="57"/>
      <c r="J210" s="57"/>
      <c r="K210" s="24"/>
      <c r="L210" s="24"/>
    </row>
    <row r="211" spans="2:12" ht="21.75" customHeight="1" x14ac:dyDescent="0.2">
      <c r="B211" s="27"/>
      <c r="C211" s="57"/>
      <c r="D211" s="57"/>
      <c r="E211" s="24"/>
      <c r="F211" s="24"/>
      <c r="G211" s="27"/>
      <c r="H211" s="57"/>
      <c r="I211" s="57"/>
      <c r="J211" s="57"/>
      <c r="K211" s="24"/>
      <c r="L211" s="24"/>
    </row>
    <row r="212" spans="2:12" ht="21.75" customHeight="1" x14ac:dyDescent="0.2">
      <c r="B212" s="27"/>
      <c r="C212" s="57"/>
      <c r="D212" s="57"/>
      <c r="E212" s="24"/>
      <c r="F212" s="24"/>
      <c r="G212" s="27"/>
      <c r="H212" s="57"/>
      <c r="I212" s="57"/>
      <c r="J212" s="57"/>
      <c r="K212" s="24"/>
      <c r="L212" s="24"/>
    </row>
    <row r="213" spans="2:12" ht="21.75" customHeight="1" x14ac:dyDescent="0.2">
      <c r="B213" s="27"/>
      <c r="C213" s="57"/>
      <c r="D213" s="57"/>
      <c r="E213" s="24"/>
      <c r="F213" s="24"/>
      <c r="G213" s="27"/>
      <c r="H213" s="57"/>
      <c r="I213" s="57"/>
      <c r="J213" s="57"/>
      <c r="K213" s="24"/>
      <c r="L213" s="24"/>
    </row>
    <row r="214" spans="2:12" ht="21.75" customHeight="1" x14ac:dyDescent="0.2">
      <c r="B214" s="27"/>
      <c r="C214" s="57"/>
      <c r="D214" s="57"/>
      <c r="E214" s="24"/>
      <c r="F214" s="24"/>
      <c r="G214" s="27"/>
      <c r="H214" s="57"/>
      <c r="I214" s="57"/>
      <c r="J214" s="57"/>
      <c r="K214" s="24"/>
      <c r="L214" s="24"/>
    </row>
    <row r="215" spans="2:12" ht="21.75" customHeight="1" x14ac:dyDescent="0.2">
      <c r="B215" s="27"/>
      <c r="C215" s="57"/>
      <c r="D215" s="57"/>
      <c r="E215" s="24"/>
      <c r="F215" s="24"/>
      <c r="G215" s="27"/>
      <c r="H215" s="57"/>
      <c r="I215" s="57"/>
      <c r="J215" s="57"/>
      <c r="K215" s="24"/>
      <c r="L215" s="24"/>
    </row>
    <row r="216" spans="2:12" ht="21.75" customHeight="1" x14ac:dyDescent="0.2">
      <c r="B216" s="27"/>
      <c r="C216" s="57"/>
      <c r="D216" s="57"/>
      <c r="E216" s="24"/>
      <c r="F216" s="24"/>
      <c r="G216" s="27"/>
      <c r="H216" s="57"/>
      <c r="I216" s="57"/>
      <c r="J216" s="57"/>
      <c r="K216" s="24"/>
      <c r="L216" s="24"/>
    </row>
    <row r="217" spans="2:12" ht="21.75" customHeight="1" x14ac:dyDescent="0.2">
      <c r="B217" s="27"/>
      <c r="C217" s="57"/>
      <c r="D217" s="57"/>
      <c r="E217" s="24"/>
      <c r="F217" s="24"/>
      <c r="G217" s="27"/>
      <c r="H217" s="57"/>
      <c r="I217" s="57"/>
      <c r="J217" s="57"/>
      <c r="K217" s="24"/>
      <c r="L217" s="24"/>
    </row>
    <row r="218" spans="2:12" ht="21.75" customHeight="1" x14ac:dyDescent="0.2">
      <c r="B218" s="27"/>
      <c r="C218" s="57"/>
      <c r="D218" s="57"/>
      <c r="E218" s="24"/>
      <c r="F218" s="24"/>
      <c r="G218" s="27"/>
      <c r="H218" s="57"/>
      <c r="I218" s="57"/>
      <c r="J218" s="57"/>
      <c r="K218" s="24"/>
      <c r="L218" s="24"/>
    </row>
    <row r="219" spans="2:12" ht="21.75" customHeight="1" x14ac:dyDescent="0.2">
      <c r="B219" s="27"/>
      <c r="C219" s="57"/>
      <c r="D219" s="57"/>
      <c r="E219" s="24"/>
      <c r="F219" s="24"/>
      <c r="G219" s="27"/>
      <c r="H219" s="57"/>
      <c r="I219" s="57"/>
      <c r="J219" s="57"/>
      <c r="K219" s="24"/>
      <c r="L219" s="24"/>
    </row>
    <row r="220" spans="2:12" ht="21.75" customHeight="1" x14ac:dyDescent="0.2">
      <c r="B220" s="27"/>
      <c r="C220" s="57"/>
      <c r="D220" s="57"/>
      <c r="E220" s="24"/>
      <c r="F220" s="24"/>
      <c r="G220" s="27"/>
      <c r="H220" s="57"/>
      <c r="I220" s="57"/>
      <c r="J220" s="57"/>
      <c r="K220" s="24"/>
      <c r="L220" s="24"/>
    </row>
    <row r="221" spans="2:12" ht="21.75" customHeight="1" x14ac:dyDescent="0.2">
      <c r="B221" s="27"/>
      <c r="C221" s="57"/>
      <c r="D221" s="57"/>
      <c r="E221" s="24"/>
      <c r="F221" s="24"/>
      <c r="G221" s="27"/>
      <c r="H221" s="57"/>
      <c r="I221" s="57"/>
      <c r="J221" s="57"/>
      <c r="K221" s="24"/>
      <c r="L221" s="24"/>
    </row>
    <row r="222" spans="2:12" ht="21.75" customHeight="1" x14ac:dyDescent="0.2">
      <c r="B222" s="27"/>
      <c r="C222" s="57"/>
      <c r="D222" s="57"/>
      <c r="E222" s="24"/>
      <c r="F222" s="24"/>
      <c r="G222" s="27"/>
      <c r="H222" s="57"/>
      <c r="I222" s="57"/>
      <c r="J222" s="57"/>
      <c r="K222" s="24"/>
      <c r="L222" s="24"/>
    </row>
    <row r="223" spans="2:12" ht="21.75" customHeight="1" x14ac:dyDescent="0.2">
      <c r="B223" s="27"/>
      <c r="C223" s="57"/>
      <c r="D223" s="57"/>
      <c r="E223" s="24"/>
      <c r="F223" s="24"/>
      <c r="G223" s="27"/>
      <c r="H223" s="57"/>
      <c r="I223" s="57"/>
      <c r="J223" s="57"/>
      <c r="K223" s="24"/>
      <c r="L223" s="24"/>
    </row>
    <row r="224" spans="2:12" ht="21.75" customHeight="1" x14ac:dyDescent="0.2">
      <c r="B224" s="27"/>
      <c r="C224" s="57"/>
      <c r="D224" s="57"/>
      <c r="E224" s="24"/>
      <c r="F224" s="24"/>
      <c r="G224" s="27"/>
      <c r="H224" s="57"/>
      <c r="I224" s="57"/>
      <c r="J224" s="57"/>
      <c r="K224" s="24"/>
      <c r="L224" s="24"/>
    </row>
    <row r="225" spans="2:12" ht="21.75" customHeight="1" x14ac:dyDescent="0.2">
      <c r="B225" s="27"/>
      <c r="C225" s="57"/>
      <c r="D225" s="57"/>
      <c r="E225" s="24"/>
      <c r="F225" s="24"/>
      <c r="G225" s="27"/>
      <c r="H225" s="57"/>
      <c r="I225" s="57"/>
      <c r="J225" s="57"/>
      <c r="K225" s="24"/>
      <c r="L225" s="24"/>
    </row>
    <row r="226" spans="2:12" ht="21.75" customHeight="1" x14ac:dyDescent="0.2">
      <c r="B226" s="27"/>
      <c r="C226" s="57"/>
      <c r="D226" s="57"/>
      <c r="E226" s="24"/>
      <c r="F226" s="24"/>
      <c r="G226" s="27"/>
      <c r="H226" s="57"/>
      <c r="I226" s="57"/>
      <c r="J226" s="57"/>
      <c r="K226" s="24"/>
      <c r="L226" s="24"/>
    </row>
    <row r="227" spans="2:12" ht="21.75" customHeight="1" x14ac:dyDescent="0.2">
      <c r="B227" s="27"/>
      <c r="C227" s="57"/>
      <c r="D227" s="57"/>
      <c r="E227" s="24"/>
      <c r="F227" s="24"/>
      <c r="G227" s="27"/>
      <c r="H227" s="57"/>
      <c r="I227" s="57"/>
      <c r="J227" s="57"/>
      <c r="K227" s="24"/>
      <c r="L227" s="24"/>
    </row>
    <row r="228" spans="2:12" ht="21.75" customHeight="1" x14ac:dyDescent="0.2">
      <c r="B228" s="27"/>
      <c r="C228" s="57"/>
      <c r="D228" s="57"/>
      <c r="E228" s="24"/>
      <c r="F228" s="24"/>
      <c r="G228" s="27"/>
      <c r="H228" s="57"/>
      <c r="I228" s="57"/>
      <c r="J228" s="57"/>
      <c r="K228" s="24"/>
      <c r="L228" s="24"/>
    </row>
    <row r="229" spans="2:12" ht="21.75" customHeight="1" x14ac:dyDescent="0.2">
      <c r="B229" s="27"/>
      <c r="C229" s="57"/>
      <c r="D229" s="57"/>
      <c r="E229" s="24"/>
      <c r="F229" s="24"/>
      <c r="G229" s="27"/>
      <c r="H229" s="57"/>
      <c r="I229" s="57"/>
      <c r="J229" s="57"/>
      <c r="K229" s="24"/>
      <c r="L229" s="24"/>
    </row>
    <row r="230" spans="2:12" ht="21.75" customHeight="1" x14ac:dyDescent="0.2">
      <c r="B230" s="27"/>
      <c r="C230" s="57"/>
      <c r="D230" s="57"/>
      <c r="E230" s="24"/>
      <c r="F230" s="24"/>
      <c r="G230" s="27"/>
      <c r="H230" s="57"/>
      <c r="I230" s="57"/>
      <c r="J230" s="57"/>
      <c r="K230" s="24"/>
      <c r="L230" s="24"/>
    </row>
    <row r="231" spans="2:12" ht="21.75" customHeight="1" x14ac:dyDescent="0.2">
      <c r="B231" s="27"/>
      <c r="C231" s="57"/>
      <c r="D231" s="57"/>
      <c r="E231" s="24"/>
      <c r="F231" s="24"/>
      <c r="G231" s="27"/>
      <c r="H231" s="57"/>
      <c r="I231" s="57"/>
      <c r="J231" s="57"/>
      <c r="K231" s="24"/>
      <c r="L231" s="24"/>
    </row>
    <row r="232" spans="2:12" ht="21.75" customHeight="1" x14ac:dyDescent="0.2">
      <c r="B232" s="27"/>
      <c r="C232" s="57"/>
      <c r="D232" s="57"/>
      <c r="E232" s="24"/>
      <c r="F232" s="24"/>
      <c r="G232" s="27"/>
      <c r="H232" s="57"/>
      <c r="I232" s="57"/>
      <c r="J232" s="57"/>
      <c r="K232" s="24"/>
      <c r="L232" s="24"/>
    </row>
    <row r="233" spans="2:12" ht="21.75" customHeight="1" x14ac:dyDescent="0.2">
      <c r="B233" s="27"/>
      <c r="C233" s="57"/>
      <c r="D233" s="57"/>
      <c r="E233" s="24"/>
      <c r="F233" s="24"/>
      <c r="G233" s="27"/>
      <c r="H233" s="57"/>
      <c r="I233" s="57"/>
      <c r="J233" s="57"/>
      <c r="K233" s="24"/>
      <c r="L233" s="24"/>
    </row>
    <row r="234" spans="2:12" ht="21.75" customHeight="1" x14ac:dyDescent="0.2">
      <c r="B234" s="27"/>
      <c r="C234" s="57"/>
      <c r="D234" s="57"/>
      <c r="E234" s="24"/>
      <c r="F234" s="24"/>
      <c r="G234" s="27"/>
      <c r="H234" s="57"/>
      <c r="I234" s="57"/>
      <c r="J234" s="57"/>
      <c r="K234" s="24"/>
      <c r="L234" s="24"/>
    </row>
    <row r="235" spans="2:12" ht="21.75" customHeight="1" x14ac:dyDescent="0.2">
      <c r="B235" s="27"/>
      <c r="C235" s="57"/>
      <c r="D235" s="57"/>
      <c r="E235" s="24"/>
      <c r="F235" s="24"/>
      <c r="G235" s="27"/>
      <c r="H235" s="57"/>
      <c r="I235" s="57"/>
      <c r="J235" s="57"/>
      <c r="K235" s="24"/>
      <c r="L235" s="24"/>
    </row>
    <row r="236" spans="2:12" ht="21.75" customHeight="1" x14ac:dyDescent="0.2">
      <c r="B236" s="27"/>
      <c r="C236" s="57"/>
      <c r="D236" s="57"/>
      <c r="E236" s="24"/>
      <c r="F236" s="24"/>
      <c r="G236" s="27"/>
      <c r="H236" s="57"/>
      <c r="I236" s="57"/>
      <c r="J236" s="57"/>
      <c r="K236" s="24"/>
      <c r="L236" s="24"/>
    </row>
    <row r="237" spans="2:12" ht="21.75" customHeight="1" x14ac:dyDescent="0.2">
      <c r="B237" s="27"/>
      <c r="C237" s="57"/>
      <c r="D237" s="57"/>
      <c r="E237" s="24"/>
      <c r="F237" s="24"/>
      <c r="G237" s="27"/>
      <c r="H237" s="57"/>
      <c r="I237" s="57"/>
      <c r="J237" s="57"/>
      <c r="K237" s="24"/>
      <c r="L237" s="24"/>
    </row>
    <row r="238" spans="2:12" ht="21.75" customHeight="1" x14ac:dyDescent="0.2">
      <c r="B238" s="27"/>
      <c r="C238" s="57"/>
      <c r="D238" s="57"/>
      <c r="E238" s="24"/>
      <c r="F238" s="24"/>
      <c r="G238" s="27"/>
      <c r="H238" s="57"/>
      <c r="I238" s="57"/>
      <c r="J238" s="57"/>
      <c r="K238" s="24"/>
      <c r="L238" s="24"/>
    </row>
    <row r="239" spans="2:12" ht="21.75" customHeight="1" x14ac:dyDescent="0.2">
      <c r="B239" s="27"/>
      <c r="C239" s="57"/>
      <c r="D239" s="57"/>
      <c r="E239" s="24"/>
      <c r="F239" s="24"/>
      <c r="G239" s="27"/>
      <c r="H239" s="57"/>
      <c r="I239" s="57"/>
      <c r="J239" s="57"/>
      <c r="K239" s="24"/>
      <c r="L239" s="24"/>
    </row>
    <row r="240" spans="2:12" ht="21.75" customHeight="1" x14ac:dyDescent="0.2">
      <c r="B240" s="27"/>
      <c r="C240" s="57"/>
      <c r="D240" s="57"/>
      <c r="E240" s="24"/>
      <c r="F240" s="24"/>
      <c r="G240" s="27"/>
      <c r="H240" s="57"/>
      <c r="I240" s="57"/>
      <c r="J240" s="57"/>
      <c r="K240" s="24"/>
      <c r="L240" s="24"/>
    </row>
    <row r="241" spans="2:12" ht="21.75" customHeight="1" x14ac:dyDescent="0.2">
      <c r="B241" s="27"/>
      <c r="C241" s="57"/>
      <c r="D241" s="57"/>
      <c r="E241" s="24"/>
      <c r="F241" s="24"/>
      <c r="G241" s="27"/>
      <c r="H241" s="57"/>
      <c r="I241" s="57"/>
      <c r="J241" s="57"/>
      <c r="K241" s="24"/>
      <c r="L241" s="24"/>
    </row>
    <row r="242" spans="2:12" ht="21.75" customHeight="1" x14ac:dyDescent="0.2">
      <c r="B242" s="27"/>
      <c r="C242" s="57"/>
      <c r="D242" s="57"/>
      <c r="E242" s="24"/>
      <c r="J242" s="57"/>
      <c r="K242" s="24"/>
      <c r="L242" s="24"/>
    </row>
    <row r="243" spans="2:12" ht="21.75" customHeight="1" x14ac:dyDescent="0.2">
      <c r="B243" s="27"/>
      <c r="C243" s="57"/>
      <c r="D243" s="57"/>
      <c r="E243" s="24"/>
      <c r="J243" s="57"/>
      <c r="K243" s="24"/>
      <c r="L243" s="24"/>
    </row>
    <row r="244" spans="2:12" ht="21.75" customHeight="1" x14ac:dyDescent="0.2">
      <c r="B244" s="27"/>
      <c r="C244" s="57"/>
      <c r="D244" s="57"/>
      <c r="E244" s="24"/>
      <c r="J244" s="57"/>
      <c r="K244" s="24"/>
      <c r="L244" s="24"/>
    </row>
    <row r="245" spans="2:12" ht="21.75" customHeight="1" x14ac:dyDescent="0.2">
      <c r="B245" s="27"/>
      <c r="C245" s="57"/>
      <c r="D245" s="57"/>
      <c r="E245" s="24"/>
      <c r="J245" s="57"/>
      <c r="K245" s="24"/>
      <c r="L245" s="24"/>
    </row>
    <row r="246" spans="2:12" ht="21.75" customHeight="1" x14ac:dyDescent="0.2">
      <c r="B246" s="27"/>
      <c r="C246" s="57"/>
      <c r="D246" s="57"/>
      <c r="E246" s="24"/>
      <c r="J246" s="57"/>
      <c r="K246" s="24"/>
      <c r="L246" s="24"/>
    </row>
    <row r="247" spans="2:12" ht="21.75" customHeight="1" x14ac:dyDescent="0.2">
      <c r="B247" s="27"/>
      <c r="C247" s="57"/>
      <c r="D247" s="57"/>
      <c r="E247" s="24"/>
      <c r="J247" s="57"/>
      <c r="K247" s="24"/>
      <c r="L247" s="24"/>
    </row>
    <row r="248" spans="2:12" ht="21.75" customHeight="1" x14ac:dyDescent="0.2">
      <c r="B248" s="27"/>
      <c r="C248" s="57"/>
      <c r="D248" s="57"/>
      <c r="E248" s="24"/>
      <c r="J248" s="57"/>
      <c r="K248" s="24"/>
      <c r="L248" s="24"/>
    </row>
    <row r="249" spans="2:12" ht="21.75" customHeight="1" x14ac:dyDescent="0.2">
      <c r="B249" s="27"/>
      <c r="C249" s="57"/>
      <c r="D249" s="57"/>
      <c r="E249" s="24"/>
      <c r="J249" s="57"/>
      <c r="K249" s="24"/>
      <c r="L249" s="24"/>
    </row>
    <row r="250" spans="2:12" ht="21.75" customHeight="1" x14ac:dyDescent="0.2">
      <c r="B250" s="27"/>
      <c r="C250" s="57"/>
      <c r="D250" s="57"/>
      <c r="E250" s="24"/>
      <c r="J250" s="57"/>
      <c r="K250" s="24"/>
      <c r="L250" s="24"/>
    </row>
    <row r="251" spans="2:12" ht="21.75" customHeight="1" x14ac:dyDescent="0.2">
      <c r="B251" s="27"/>
      <c r="C251" s="57"/>
      <c r="D251" s="57"/>
      <c r="E251" s="24"/>
      <c r="J251" s="57"/>
      <c r="K251" s="24"/>
      <c r="L251" s="24"/>
    </row>
    <row r="252" spans="2:12" ht="21.75" customHeight="1" x14ac:dyDescent="0.2">
      <c r="B252" s="27"/>
      <c r="C252" s="57"/>
      <c r="D252" s="57"/>
      <c r="E252" s="24"/>
      <c r="J252" s="57"/>
      <c r="K252" s="24"/>
      <c r="L252" s="24"/>
    </row>
    <row r="253" spans="2:12" ht="21.75" customHeight="1" x14ac:dyDescent="0.2">
      <c r="B253" s="27"/>
      <c r="C253" s="57"/>
      <c r="D253" s="57"/>
      <c r="E253" s="24"/>
      <c r="J253" s="57"/>
      <c r="K253" s="24"/>
      <c r="L253" s="24"/>
    </row>
    <row r="254" spans="2:12" ht="21.75" customHeight="1" x14ac:dyDescent="0.2">
      <c r="B254" s="27"/>
      <c r="C254" s="57"/>
      <c r="D254" s="57"/>
      <c r="E254" s="24"/>
      <c r="J254" s="57"/>
      <c r="K254" s="24"/>
      <c r="L254" s="24"/>
    </row>
    <row r="255" spans="2:12" ht="21.75" customHeight="1" x14ac:dyDescent="0.2">
      <c r="B255" s="27"/>
      <c r="C255" s="57"/>
      <c r="D255" s="57"/>
      <c r="E255" s="24"/>
      <c r="J255" s="57"/>
      <c r="K255" s="24"/>
      <c r="L255" s="24"/>
    </row>
    <row r="256" spans="2:12" ht="21.75" customHeight="1" x14ac:dyDescent="0.2">
      <c r="B256" s="27"/>
      <c r="C256" s="57"/>
      <c r="D256" s="57"/>
      <c r="E256" s="24"/>
      <c r="J256" s="57"/>
      <c r="K256" s="24"/>
      <c r="L256" s="24"/>
    </row>
    <row r="257" spans="2:12" ht="21.75" customHeight="1" x14ac:dyDescent="0.2">
      <c r="B257" s="27"/>
      <c r="C257" s="57"/>
      <c r="D257" s="57"/>
      <c r="E257" s="24"/>
      <c r="J257" s="57"/>
      <c r="K257" s="24"/>
      <c r="L257" s="24"/>
    </row>
    <row r="258" spans="2:12" ht="21.75" customHeight="1" x14ac:dyDescent="0.2">
      <c r="B258" s="27"/>
      <c r="C258" s="57"/>
      <c r="D258" s="57"/>
      <c r="E258" s="24"/>
      <c r="J258" s="57"/>
      <c r="K258" s="24"/>
      <c r="L258" s="24"/>
    </row>
    <row r="259" spans="2:12" ht="21.75" customHeight="1" x14ac:dyDescent="0.2">
      <c r="B259" s="27"/>
      <c r="C259" s="57"/>
      <c r="D259" s="57"/>
      <c r="E259" s="24"/>
      <c r="J259" s="57"/>
      <c r="K259" s="24"/>
      <c r="L259" s="24"/>
    </row>
    <row r="260" spans="2:12" ht="21.75" customHeight="1" x14ac:dyDescent="0.2">
      <c r="B260" s="27"/>
      <c r="C260" s="57"/>
      <c r="D260" s="57"/>
      <c r="E260" s="24"/>
      <c r="J260" s="57"/>
      <c r="K260" s="24"/>
      <c r="L260" s="24"/>
    </row>
    <row r="261" spans="2:12" ht="21.75" customHeight="1" x14ac:dyDescent="0.2">
      <c r="B261" s="27"/>
      <c r="C261" s="57"/>
      <c r="D261" s="57"/>
      <c r="E261" s="24"/>
      <c r="J261" s="57"/>
      <c r="K261" s="24"/>
      <c r="L261" s="24"/>
    </row>
    <row r="262" spans="2:12" ht="21.75" customHeight="1" x14ac:dyDescent="0.2">
      <c r="B262" s="27"/>
      <c r="C262" s="57"/>
      <c r="D262" s="57"/>
      <c r="E262" s="24"/>
      <c r="J262" s="57"/>
      <c r="K262" s="24"/>
      <c r="L262" s="24"/>
    </row>
    <row r="263" spans="2:12" ht="21.75" customHeight="1" x14ac:dyDescent="0.2">
      <c r="B263" s="27"/>
      <c r="C263" s="57"/>
      <c r="D263" s="57"/>
      <c r="E263" s="24"/>
      <c r="J263" s="57"/>
      <c r="K263" s="24"/>
      <c r="L263" s="24"/>
    </row>
    <row r="264" spans="2:12" ht="21.75" customHeight="1" x14ac:dyDescent="0.2">
      <c r="B264" s="27"/>
      <c r="C264" s="57"/>
      <c r="D264" s="57"/>
      <c r="E264" s="24"/>
      <c r="J264" s="57"/>
      <c r="K264" s="24"/>
      <c r="L264" s="24"/>
    </row>
    <row r="265" spans="2:12" ht="21.75" customHeight="1" x14ac:dyDescent="0.2">
      <c r="B265" s="27"/>
      <c r="C265" s="57"/>
      <c r="D265" s="57"/>
      <c r="E265" s="24"/>
      <c r="J265" s="57"/>
      <c r="K265" s="24"/>
      <c r="L265" s="24"/>
    </row>
    <row r="266" spans="2:12" ht="21.75" customHeight="1" x14ac:dyDescent="0.2">
      <c r="B266" s="27"/>
      <c r="C266" s="57"/>
      <c r="D266" s="57"/>
      <c r="E266" s="24"/>
      <c r="J266" s="57"/>
      <c r="K266" s="24"/>
      <c r="L266" s="24"/>
    </row>
    <row r="267" spans="2:12" ht="21.75" customHeight="1" x14ac:dyDescent="0.2">
      <c r="B267" s="27"/>
      <c r="C267" s="57"/>
      <c r="D267" s="57"/>
      <c r="E267" s="24"/>
      <c r="J267" s="57"/>
      <c r="K267" s="24"/>
      <c r="L267" s="24"/>
    </row>
    <row r="268" spans="2:12" ht="21.75" customHeight="1" x14ac:dyDescent="0.2">
      <c r="B268" s="27"/>
      <c r="C268" s="57"/>
      <c r="D268" s="57"/>
      <c r="E268" s="24"/>
      <c r="J268" s="57"/>
      <c r="K268" s="24"/>
      <c r="L268" s="24"/>
    </row>
    <row r="269" spans="2:12" ht="21.75" customHeight="1" x14ac:dyDescent="0.2">
      <c r="B269" s="27"/>
      <c r="C269" s="57"/>
      <c r="D269" s="57"/>
      <c r="E269" s="24"/>
      <c r="J269" s="57"/>
      <c r="K269" s="24"/>
      <c r="L269" s="24"/>
    </row>
    <row r="270" spans="2:12" ht="21.75" customHeight="1" x14ac:dyDescent="0.2">
      <c r="B270" s="27"/>
      <c r="C270" s="57"/>
      <c r="D270" s="57"/>
      <c r="E270" s="24"/>
      <c r="J270" s="57"/>
      <c r="K270" s="24"/>
      <c r="L270" s="24"/>
    </row>
    <row r="271" spans="2:12" ht="21.75" customHeight="1" x14ac:dyDescent="0.2">
      <c r="B271" s="27"/>
      <c r="C271" s="57"/>
      <c r="D271" s="57"/>
      <c r="E271" s="24"/>
      <c r="J271" s="57"/>
      <c r="K271" s="24"/>
      <c r="L271" s="24"/>
    </row>
    <row r="272" spans="2:12" ht="21.75" customHeight="1" x14ac:dyDescent="0.2">
      <c r="B272" s="27"/>
      <c r="C272" s="57"/>
      <c r="D272" s="57"/>
      <c r="E272" s="24"/>
      <c r="J272" s="57"/>
      <c r="K272" s="24"/>
      <c r="L272" s="24"/>
    </row>
    <row r="273" spans="2:12" ht="21.75" customHeight="1" x14ac:dyDescent="0.2">
      <c r="B273" s="27"/>
      <c r="C273" s="57"/>
      <c r="D273" s="57"/>
      <c r="E273" s="24"/>
      <c r="J273" s="57"/>
      <c r="K273" s="24"/>
      <c r="L273" s="24"/>
    </row>
    <row r="274" spans="2:12" ht="21.75" customHeight="1" x14ac:dyDescent="0.2">
      <c r="B274" s="27"/>
      <c r="C274" s="57"/>
      <c r="D274" s="57"/>
      <c r="E274" s="24"/>
      <c r="J274" s="57"/>
      <c r="K274" s="24"/>
      <c r="L274" s="24"/>
    </row>
    <row r="275" spans="2:12" ht="21.75" customHeight="1" x14ac:dyDescent="0.2">
      <c r="B275" s="27"/>
      <c r="C275" s="57"/>
      <c r="D275" s="57"/>
      <c r="E275" s="24"/>
      <c r="J275" s="57"/>
      <c r="K275" s="24"/>
      <c r="L275" s="24"/>
    </row>
    <row r="276" spans="2:12" ht="21.75" customHeight="1" x14ac:dyDescent="0.2">
      <c r="B276" s="27"/>
      <c r="C276" s="57"/>
      <c r="D276" s="57"/>
      <c r="E276" s="24"/>
      <c r="J276" s="57"/>
      <c r="K276" s="24"/>
      <c r="L276" s="24"/>
    </row>
    <row r="277" spans="2:12" ht="21.75" customHeight="1" x14ac:dyDescent="0.2">
      <c r="B277" s="27"/>
      <c r="C277" s="57"/>
      <c r="D277" s="57"/>
      <c r="E277" s="24"/>
      <c r="J277" s="57"/>
      <c r="K277" s="24"/>
      <c r="L277" s="24"/>
    </row>
    <row r="278" spans="2:12" ht="21.75" customHeight="1" x14ac:dyDescent="0.2">
      <c r="B278" s="27"/>
      <c r="C278" s="57"/>
      <c r="D278" s="57"/>
      <c r="E278" s="24"/>
      <c r="J278" s="57"/>
      <c r="K278" s="24"/>
      <c r="L278" s="24"/>
    </row>
    <row r="279" spans="2:12" ht="21.75" customHeight="1" x14ac:dyDescent="0.2">
      <c r="B279" s="27"/>
      <c r="C279" s="57"/>
      <c r="D279" s="57"/>
      <c r="E279" s="24"/>
      <c r="J279" s="57"/>
      <c r="K279" s="24"/>
      <c r="L279" s="24"/>
    </row>
    <row r="280" spans="2:12" ht="21.75" customHeight="1" x14ac:dyDescent="0.2">
      <c r="B280" s="27"/>
      <c r="C280" s="57"/>
      <c r="D280" s="57"/>
      <c r="E280" s="24"/>
      <c r="J280" s="57"/>
      <c r="K280" s="24"/>
      <c r="L280" s="24"/>
    </row>
    <row r="281" spans="2:12" ht="21.75" customHeight="1" x14ac:dyDescent="0.2">
      <c r="B281" s="27"/>
      <c r="C281" s="57"/>
      <c r="D281" s="57"/>
      <c r="E281" s="24"/>
      <c r="J281" s="57"/>
      <c r="K281" s="24"/>
      <c r="L281" s="24"/>
    </row>
    <row r="282" spans="2:12" ht="21.75" customHeight="1" x14ac:dyDescent="0.2">
      <c r="B282" s="27"/>
      <c r="C282" s="57"/>
      <c r="D282" s="57"/>
      <c r="E282" s="24"/>
      <c r="J282" s="57"/>
      <c r="K282" s="24"/>
      <c r="L282" s="24"/>
    </row>
    <row r="283" spans="2:12" ht="21.75" customHeight="1" x14ac:dyDescent="0.2">
      <c r="B283" s="27"/>
      <c r="C283" s="57"/>
      <c r="D283" s="57"/>
      <c r="E283" s="24"/>
      <c r="J283" s="57"/>
      <c r="K283" s="24"/>
      <c r="L283" s="24"/>
    </row>
    <row r="284" spans="2:12" ht="21.75" customHeight="1" x14ac:dyDescent="0.2">
      <c r="B284" s="27"/>
      <c r="C284" s="57"/>
      <c r="D284" s="57"/>
      <c r="E284" s="24"/>
      <c r="J284" s="57"/>
      <c r="K284" s="24"/>
      <c r="L284" s="24"/>
    </row>
    <row r="285" spans="2:12" ht="21.75" customHeight="1" x14ac:dyDescent="0.2">
      <c r="B285" s="27"/>
      <c r="C285" s="57"/>
      <c r="D285" s="57"/>
      <c r="E285" s="24"/>
      <c r="J285" s="57"/>
      <c r="K285" s="24"/>
      <c r="L285" s="24"/>
    </row>
    <row r="286" spans="2:12" ht="21.75" customHeight="1" x14ac:dyDescent="0.2">
      <c r="B286" s="27"/>
      <c r="C286" s="57"/>
      <c r="D286" s="57"/>
      <c r="E286" s="24"/>
      <c r="J286" s="57"/>
      <c r="K286" s="24"/>
      <c r="L286" s="24"/>
    </row>
    <row r="287" spans="2:12" ht="21.75" customHeight="1" x14ac:dyDescent="0.2">
      <c r="B287" s="27"/>
      <c r="C287" s="57"/>
      <c r="D287" s="57"/>
      <c r="E287" s="24"/>
      <c r="J287" s="57"/>
      <c r="K287" s="24"/>
      <c r="L287" s="24"/>
    </row>
    <row r="288" spans="2:12" ht="21.75" customHeight="1" x14ac:dyDescent="0.2">
      <c r="B288" s="27"/>
      <c r="C288" s="57"/>
      <c r="D288" s="57"/>
      <c r="E288" s="24"/>
      <c r="J288" s="57"/>
      <c r="K288" s="24"/>
      <c r="L288" s="24"/>
    </row>
    <row r="289" spans="2:12" ht="21.75" customHeight="1" x14ac:dyDescent="0.2">
      <c r="B289" s="27"/>
      <c r="C289" s="57"/>
      <c r="D289" s="57"/>
      <c r="E289" s="24"/>
      <c r="J289" s="57"/>
      <c r="K289" s="24"/>
      <c r="L289" s="24"/>
    </row>
    <row r="290" spans="2:12" ht="21.75" customHeight="1" x14ac:dyDescent="0.2">
      <c r="B290" s="27"/>
      <c r="C290" s="57"/>
      <c r="D290" s="57"/>
      <c r="E290" s="24"/>
      <c r="J290" s="57"/>
      <c r="K290" s="24"/>
      <c r="L290" s="24"/>
    </row>
    <row r="291" spans="2:12" ht="21.75" customHeight="1" x14ac:dyDescent="0.2">
      <c r="B291" s="27"/>
      <c r="C291" s="57"/>
      <c r="D291" s="57"/>
      <c r="E291" s="24"/>
      <c r="J291" s="57"/>
      <c r="K291" s="24"/>
      <c r="L291" s="24"/>
    </row>
    <row r="292" spans="2:12" ht="21.75" customHeight="1" x14ac:dyDescent="0.2">
      <c r="B292" s="27"/>
      <c r="C292" s="57"/>
      <c r="D292" s="57"/>
      <c r="E292" s="24"/>
      <c r="J292" s="57"/>
      <c r="K292" s="24"/>
      <c r="L292" s="24"/>
    </row>
    <row r="293" spans="2:12" ht="21.75" customHeight="1" x14ac:dyDescent="0.2">
      <c r="B293" s="27"/>
      <c r="C293" s="57"/>
      <c r="D293" s="57"/>
      <c r="E293" s="24"/>
      <c r="J293" s="57"/>
      <c r="K293" s="24"/>
      <c r="L293" s="24"/>
    </row>
    <row r="294" spans="2:12" ht="21.75" customHeight="1" x14ac:dyDescent="0.2">
      <c r="B294" s="27"/>
      <c r="C294" s="57"/>
      <c r="D294" s="57"/>
      <c r="E294" s="24"/>
      <c r="J294" s="57"/>
      <c r="K294" s="24"/>
      <c r="L294" s="24"/>
    </row>
    <row r="295" spans="2:12" ht="21.75" customHeight="1" x14ac:dyDescent="0.2">
      <c r="B295" s="27"/>
      <c r="C295" s="57"/>
      <c r="D295" s="57"/>
      <c r="E295" s="24"/>
      <c r="J295" s="57"/>
      <c r="K295" s="24"/>
      <c r="L295" s="24"/>
    </row>
    <row r="296" spans="2:12" ht="21.75" customHeight="1" x14ac:dyDescent="0.2">
      <c r="B296" s="27"/>
      <c r="C296" s="57"/>
      <c r="D296" s="57"/>
      <c r="E296" s="24"/>
      <c r="J296" s="57"/>
      <c r="K296" s="24"/>
      <c r="L296" s="24"/>
    </row>
    <row r="297" spans="2:12" ht="21.75" customHeight="1" x14ac:dyDescent="0.2">
      <c r="B297" s="27"/>
      <c r="C297" s="57"/>
      <c r="D297" s="57"/>
      <c r="E297" s="24"/>
      <c r="J297" s="57"/>
      <c r="K297" s="24"/>
      <c r="L297" s="24"/>
    </row>
    <row r="298" spans="2:12" ht="21.75" customHeight="1" x14ac:dyDescent="0.2">
      <c r="B298" s="27"/>
      <c r="C298" s="57"/>
      <c r="D298" s="57"/>
      <c r="E298" s="24"/>
      <c r="J298" s="57"/>
      <c r="K298" s="24"/>
      <c r="L298" s="24"/>
    </row>
    <row r="299" spans="2:12" ht="21.75" customHeight="1" x14ac:dyDescent="0.2">
      <c r="B299" s="27"/>
      <c r="C299" s="57"/>
      <c r="D299" s="57"/>
      <c r="E299" s="24"/>
      <c r="J299" s="57"/>
      <c r="K299" s="24"/>
      <c r="L299" s="24"/>
    </row>
    <row r="300" spans="2:12" ht="21.75" customHeight="1" x14ac:dyDescent="0.2">
      <c r="B300" s="27"/>
      <c r="C300" s="57"/>
      <c r="D300" s="57"/>
      <c r="E300" s="24"/>
      <c r="J300" s="57"/>
      <c r="K300" s="24"/>
      <c r="L300" s="24"/>
    </row>
    <row r="301" spans="2:12" ht="21.75" customHeight="1" x14ac:dyDescent="0.2">
      <c r="B301" s="27"/>
      <c r="C301" s="57"/>
      <c r="D301" s="57"/>
      <c r="E301" s="24"/>
      <c r="J301" s="57"/>
      <c r="K301" s="24"/>
      <c r="L301" s="24"/>
    </row>
    <row r="302" spans="2:12" ht="21.75" customHeight="1" x14ac:dyDescent="0.2">
      <c r="B302" s="27"/>
      <c r="C302" s="57"/>
      <c r="D302" s="57"/>
      <c r="E302" s="24"/>
      <c r="J302" s="57"/>
      <c r="K302" s="24"/>
      <c r="L302" s="24"/>
    </row>
    <row r="303" spans="2:12" ht="21.75" customHeight="1" x14ac:dyDescent="0.2">
      <c r="B303" s="27"/>
      <c r="C303" s="57"/>
      <c r="D303" s="57"/>
      <c r="E303" s="24"/>
      <c r="J303" s="57"/>
      <c r="K303" s="24"/>
      <c r="L303" s="24"/>
    </row>
    <row r="304" spans="2:12" ht="21.75" customHeight="1" x14ac:dyDescent="0.2">
      <c r="B304" s="27"/>
      <c r="C304" s="57"/>
      <c r="D304" s="57"/>
      <c r="E304" s="24"/>
      <c r="J304" s="57"/>
      <c r="K304" s="24"/>
      <c r="L304" s="24"/>
    </row>
    <row r="305" spans="2:12" ht="21.75" customHeight="1" x14ac:dyDescent="0.2">
      <c r="B305" s="27"/>
      <c r="C305" s="57"/>
      <c r="D305" s="57"/>
      <c r="E305" s="24"/>
      <c r="J305" s="57"/>
      <c r="K305" s="24"/>
      <c r="L305" s="24"/>
    </row>
    <row r="306" spans="2:12" ht="21.75" customHeight="1" x14ac:dyDescent="0.2">
      <c r="B306" s="27"/>
      <c r="C306" s="57"/>
      <c r="D306" s="57"/>
      <c r="E306" s="24"/>
      <c r="J306" s="57"/>
      <c r="K306" s="24"/>
      <c r="L306" s="24"/>
    </row>
    <row r="307" spans="2:12" ht="21.75" customHeight="1" x14ac:dyDescent="0.2">
      <c r="B307" s="27"/>
      <c r="C307" s="57"/>
      <c r="D307" s="57"/>
      <c r="E307" s="24"/>
      <c r="J307" s="57"/>
      <c r="K307" s="24"/>
      <c r="L307" s="24"/>
    </row>
    <row r="308" spans="2:12" ht="21.75" customHeight="1" x14ac:dyDescent="0.2">
      <c r="B308" s="27"/>
      <c r="C308" s="57"/>
      <c r="D308" s="57"/>
      <c r="E308" s="24"/>
      <c r="J308" s="57"/>
      <c r="K308" s="24"/>
      <c r="L308" s="24"/>
    </row>
    <row r="309" spans="2:12" ht="21.75" customHeight="1" x14ac:dyDescent="0.2">
      <c r="B309" s="27"/>
      <c r="C309" s="57"/>
      <c r="D309" s="57"/>
      <c r="E309" s="24"/>
      <c r="J309" s="57"/>
      <c r="K309" s="24"/>
      <c r="L309" s="24"/>
    </row>
    <row r="310" spans="2:12" ht="21.75" customHeight="1" x14ac:dyDescent="0.2">
      <c r="B310" s="27"/>
      <c r="C310" s="57"/>
      <c r="D310" s="57"/>
      <c r="E310" s="24"/>
      <c r="J310" s="57"/>
      <c r="K310" s="24"/>
      <c r="L310" s="24"/>
    </row>
    <row r="311" spans="2:12" ht="21.75" customHeight="1" x14ac:dyDescent="0.2">
      <c r="B311" s="27"/>
      <c r="C311" s="57"/>
      <c r="D311" s="57"/>
      <c r="E311" s="24"/>
      <c r="J311" s="57"/>
      <c r="K311" s="24"/>
      <c r="L311" s="24"/>
    </row>
    <row r="312" spans="2:12" ht="21.75" customHeight="1" x14ac:dyDescent="0.2">
      <c r="B312" s="27"/>
      <c r="C312" s="57"/>
      <c r="D312" s="57"/>
      <c r="E312" s="24"/>
      <c r="J312" s="57"/>
      <c r="K312" s="24"/>
      <c r="L312" s="24"/>
    </row>
    <row r="313" spans="2:12" ht="21.75" customHeight="1" x14ac:dyDescent="0.2">
      <c r="B313" s="27"/>
      <c r="C313" s="57"/>
      <c r="D313" s="57"/>
      <c r="E313" s="24"/>
      <c r="J313" s="57"/>
      <c r="K313" s="24"/>
      <c r="L313" s="24"/>
    </row>
    <row r="314" spans="2:12" ht="21.75" customHeight="1" x14ac:dyDescent="0.2">
      <c r="B314" s="27"/>
      <c r="C314" s="57"/>
      <c r="D314" s="57"/>
      <c r="E314" s="24"/>
      <c r="J314" s="57"/>
      <c r="K314" s="24"/>
      <c r="L314" s="24"/>
    </row>
    <row r="315" spans="2:12" ht="21.75" customHeight="1" x14ac:dyDescent="0.2">
      <c r="B315" s="27"/>
      <c r="C315" s="57"/>
      <c r="D315" s="57"/>
      <c r="E315" s="24"/>
      <c r="J315" s="57"/>
      <c r="K315" s="24"/>
      <c r="L315" s="24"/>
    </row>
    <row r="316" spans="2:12" ht="21.75" customHeight="1" x14ac:dyDescent="0.2">
      <c r="B316" s="27"/>
      <c r="C316" s="57"/>
      <c r="D316" s="57"/>
      <c r="E316" s="24"/>
      <c r="J316" s="57"/>
      <c r="K316" s="24"/>
      <c r="L316" s="24"/>
    </row>
    <row r="317" spans="2:12" ht="21.75" customHeight="1" x14ac:dyDescent="0.2">
      <c r="B317" s="27"/>
      <c r="C317" s="57"/>
      <c r="D317" s="57"/>
      <c r="E317" s="24"/>
      <c r="J317" s="57"/>
      <c r="K317" s="24"/>
      <c r="L317" s="24"/>
    </row>
    <row r="318" spans="2:12" ht="21.75" customHeight="1" x14ac:dyDescent="0.2">
      <c r="B318" s="27"/>
      <c r="C318" s="57"/>
      <c r="D318" s="57"/>
      <c r="E318" s="24"/>
      <c r="J318" s="57"/>
      <c r="K318" s="24"/>
      <c r="L318" s="24"/>
    </row>
    <row r="319" spans="2:12" ht="21.75" customHeight="1" x14ac:dyDescent="0.2">
      <c r="B319" s="27"/>
      <c r="C319" s="57"/>
      <c r="D319" s="57"/>
      <c r="E319" s="24"/>
      <c r="J319" s="57"/>
      <c r="K319" s="24"/>
      <c r="L319" s="24"/>
    </row>
    <row r="320" spans="2:12" ht="21.75" customHeight="1" x14ac:dyDescent="0.2">
      <c r="B320" s="27"/>
      <c r="C320" s="57"/>
      <c r="D320" s="57"/>
      <c r="E320" s="24"/>
      <c r="J320" s="57"/>
      <c r="K320" s="24"/>
      <c r="L320" s="24"/>
    </row>
    <row r="321" spans="2:12" ht="21.75" customHeight="1" x14ac:dyDescent="0.2">
      <c r="B321" s="27"/>
      <c r="C321" s="57"/>
      <c r="D321" s="57"/>
      <c r="E321" s="24"/>
      <c r="J321" s="57"/>
      <c r="K321" s="24"/>
      <c r="L321" s="24"/>
    </row>
    <row r="322" spans="2:12" ht="21.75" customHeight="1" x14ac:dyDescent="0.2">
      <c r="B322" s="27"/>
      <c r="C322" s="57"/>
      <c r="D322" s="57"/>
      <c r="E322" s="24"/>
      <c r="J322" s="57"/>
      <c r="K322" s="24"/>
      <c r="L322" s="24"/>
    </row>
    <row r="323" spans="2:12" ht="21.75" customHeight="1" x14ac:dyDescent="0.2">
      <c r="B323" s="27"/>
      <c r="C323" s="57"/>
      <c r="D323" s="57"/>
      <c r="E323" s="24"/>
      <c r="J323" s="57"/>
      <c r="K323" s="24"/>
      <c r="L323" s="24"/>
    </row>
    <row r="324" spans="2:12" ht="21.75" customHeight="1" x14ac:dyDescent="0.2">
      <c r="B324" s="27"/>
      <c r="C324" s="57"/>
      <c r="D324" s="57"/>
      <c r="E324" s="24"/>
      <c r="J324" s="57"/>
      <c r="K324" s="24"/>
      <c r="L324" s="24"/>
    </row>
    <row r="325" spans="2:12" ht="21.75" customHeight="1" x14ac:dyDescent="0.2">
      <c r="B325" s="27"/>
      <c r="C325" s="57"/>
      <c r="D325" s="57"/>
      <c r="E325" s="24"/>
      <c r="J325" s="57"/>
      <c r="K325" s="24"/>
      <c r="L325" s="24"/>
    </row>
    <row r="326" spans="2:12" ht="21.75" customHeight="1" x14ac:dyDescent="0.2">
      <c r="B326" s="27"/>
      <c r="C326" s="57"/>
      <c r="D326" s="57"/>
      <c r="E326" s="24"/>
      <c r="J326" s="57"/>
      <c r="K326" s="24"/>
      <c r="L326" s="24"/>
    </row>
    <row r="327" spans="2:12" ht="21.75" customHeight="1" x14ac:dyDescent="0.2">
      <c r="B327" s="27"/>
      <c r="C327" s="57"/>
      <c r="D327" s="57"/>
      <c r="E327" s="24"/>
      <c r="J327" s="57"/>
      <c r="K327" s="24"/>
      <c r="L327" s="24"/>
    </row>
    <row r="328" spans="2:12" ht="21.75" customHeight="1" x14ac:dyDescent="0.2">
      <c r="B328" s="27"/>
      <c r="C328" s="57"/>
      <c r="D328" s="57"/>
      <c r="E328" s="24"/>
      <c r="J328" s="57"/>
      <c r="K328" s="24"/>
      <c r="L328" s="24"/>
    </row>
    <row r="329" spans="2:12" ht="21.75" customHeight="1" x14ac:dyDescent="0.2">
      <c r="B329" s="27"/>
      <c r="C329" s="57"/>
      <c r="D329" s="57"/>
      <c r="E329" s="24"/>
      <c r="J329" s="57"/>
      <c r="K329" s="24"/>
      <c r="L329" s="24"/>
    </row>
    <row r="330" spans="2:12" ht="21.75" customHeight="1" x14ac:dyDescent="0.2">
      <c r="B330" s="27"/>
      <c r="C330" s="57"/>
      <c r="D330" s="57"/>
      <c r="E330" s="24"/>
      <c r="J330" s="57"/>
      <c r="K330" s="24"/>
      <c r="L330" s="24"/>
    </row>
    <row r="331" spans="2:12" ht="21.75" customHeight="1" x14ac:dyDescent="0.2">
      <c r="B331" s="27"/>
      <c r="C331" s="57"/>
      <c r="D331" s="57"/>
      <c r="E331" s="24"/>
      <c r="J331" s="57"/>
      <c r="K331" s="24"/>
      <c r="L331" s="24"/>
    </row>
    <row r="332" spans="2:12" ht="21.75" customHeight="1" x14ac:dyDescent="0.2">
      <c r="B332" s="27"/>
      <c r="C332" s="57"/>
      <c r="D332" s="57"/>
      <c r="E332" s="24"/>
      <c r="J332" s="57"/>
      <c r="K332" s="24"/>
      <c r="L332" s="24"/>
    </row>
    <row r="333" spans="2:12" ht="21.75" customHeight="1" x14ac:dyDescent="0.2">
      <c r="B333" s="27"/>
      <c r="C333" s="57"/>
      <c r="D333" s="57"/>
      <c r="E333" s="24"/>
      <c r="J333" s="57"/>
      <c r="K333" s="24"/>
      <c r="L333" s="24"/>
    </row>
    <row r="334" spans="2:12" ht="21.75" customHeight="1" x14ac:dyDescent="0.2">
      <c r="B334" s="27"/>
      <c r="C334" s="57"/>
      <c r="D334" s="57"/>
      <c r="E334" s="24"/>
      <c r="J334" s="57"/>
      <c r="K334" s="24"/>
      <c r="L334" s="24"/>
    </row>
    <row r="335" spans="2:12" ht="21.75" customHeight="1" x14ac:dyDescent="0.2">
      <c r="B335" s="27"/>
      <c r="C335" s="57"/>
      <c r="D335" s="57"/>
      <c r="E335" s="24"/>
      <c r="J335" s="57"/>
      <c r="K335" s="24"/>
      <c r="L335" s="24"/>
    </row>
    <row r="336" spans="2:12" ht="21.75" customHeight="1" x14ac:dyDescent="0.2">
      <c r="B336" s="27"/>
      <c r="C336" s="57"/>
      <c r="D336" s="57"/>
      <c r="E336" s="24"/>
      <c r="J336" s="57"/>
      <c r="K336" s="24"/>
      <c r="L336" s="24"/>
    </row>
    <row r="337" spans="2:12" ht="21.75" customHeight="1" x14ac:dyDescent="0.2">
      <c r="B337" s="27"/>
      <c r="C337" s="57"/>
      <c r="D337" s="57"/>
      <c r="E337" s="24"/>
      <c r="J337" s="57"/>
      <c r="K337" s="24"/>
      <c r="L337" s="24"/>
    </row>
    <row r="338" spans="2:12" ht="21.75" customHeight="1" x14ac:dyDescent="0.2">
      <c r="B338" s="27"/>
      <c r="C338" s="57"/>
      <c r="D338" s="57"/>
      <c r="E338" s="24"/>
      <c r="J338" s="57"/>
      <c r="K338" s="24"/>
      <c r="L338" s="24"/>
    </row>
    <row r="339" spans="2:12" ht="21.75" customHeight="1" x14ac:dyDescent="0.2">
      <c r="B339" s="27"/>
      <c r="C339" s="57"/>
      <c r="D339" s="57"/>
      <c r="E339" s="24"/>
      <c r="J339" s="57"/>
      <c r="K339" s="24"/>
      <c r="L339" s="24"/>
    </row>
    <row r="340" spans="2:12" ht="21.75" customHeight="1" x14ac:dyDescent="0.2">
      <c r="B340" s="27"/>
      <c r="C340" s="57"/>
      <c r="D340" s="57"/>
      <c r="E340" s="24"/>
      <c r="J340" s="57"/>
      <c r="K340" s="24"/>
      <c r="L340" s="24"/>
    </row>
    <row r="341" spans="2:12" ht="21.75" customHeight="1" x14ac:dyDescent="0.2">
      <c r="B341" s="27"/>
      <c r="C341" s="57"/>
      <c r="D341" s="57"/>
      <c r="E341" s="24"/>
      <c r="J341" s="57"/>
      <c r="K341" s="24"/>
      <c r="L341" s="24"/>
    </row>
    <row r="342" spans="2:12" ht="21.75" customHeight="1" x14ac:dyDescent="0.2">
      <c r="B342" s="27"/>
      <c r="C342" s="57"/>
      <c r="D342" s="57"/>
      <c r="E342" s="24"/>
      <c r="J342" s="57"/>
      <c r="K342" s="24"/>
      <c r="L342" s="24"/>
    </row>
    <row r="343" spans="2:12" ht="21.75" customHeight="1" x14ac:dyDescent="0.2">
      <c r="B343" s="27"/>
      <c r="C343" s="57"/>
      <c r="D343" s="57"/>
      <c r="E343" s="24"/>
      <c r="J343" s="57"/>
      <c r="K343" s="24"/>
      <c r="L343" s="24"/>
    </row>
    <row r="344" spans="2:12" ht="21.75" customHeight="1" x14ac:dyDescent="0.2">
      <c r="B344" s="27"/>
      <c r="C344" s="57"/>
      <c r="D344" s="57"/>
      <c r="E344" s="24"/>
      <c r="J344" s="57"/>
      <c r="K344" s="24"/>
      <c r="L344" s="24"/>
    </row>
    <row r="345" spans="2:12" ht="21.75" customHeight="1" x14ac:dyDescent="0.2">
      <c r="B345" s="27"/>
      <c r="C345" s="57"/>
      <c r="D345" s="57"/>
      <c r="E345" s="24"/>
      <c r="J345" s="57"/>
      <c r="K345" s="24"/>
      <c r="L345" s="24"/>
    </row>
    <row r="346" spans="2:12" ht="21.75" customHeight="1" x14ac:dyDescent="0.2">
      <c r="B346" s="27"/>
      <c r="C346" s="57"/>
      <c r="D346" s="57"/>
      <c r="E346" s="24"/>
      <c r="J346" s="57"/>
      <c r="K346" s="24"/>
      <c r="L346" s="24"/>
    </row>
    <row r="347" spans="2:12" ht="21.75" customHeight="1" x14ac:dyDescent="0.2">
      <c r="B347" s="27"/>
      <c r="C347" s="57"/>
      <c r="D347" s="57"/>
      <c r="E347" s="24"/>
      <c r="J347" s="57"/>
      <c r="K347" s="24"/>
      <c r="L347" s="24"/>
    </row>
    <row r="348" spans="2:12" ht="21.75" customHeight="1" x14ac:dyDescent="0.2">
      <c r="B348" s="27"/>
      <c r="C348" s="57"/>
      <c r="D348" s="57"/>
      <c r="E348" s="24"/>
      <c r="J348" s="57"/>
      <c r="K348" s="24"/>
      <c r="L348" s="24"/>
    </row>
    <row r="349" spans="2:12" ht="21.75" customHeight="1" x14ac:dyDescent="0.2">
      <c r="B349" s="27"/>
      <c r="C349" s="57"/>
      <c r="D349" s="57"/>
      <c r="E349" s="24"/>
      <c r="J349" s="57"/>
      <c r="K349" s="24"/>
      <c r="L349" s="24"/>
    </row>
    <row r="350" spans="2:12" ht="21.75" customHeight="1" x14ac:dyDescent="0.2">
      <c r="B350" s="27"/>
      <c r="C350" s="57"/>
      <c r="D350" s="57"/>
      <c r="E350" s="24"/>
      <c r="J350" s="57"/>
      <c r="K350" s="24"/>
      <c r="L350" s="24"/>
    </row>
    <row r="351" spans="2:12" ht="21.75" customHeight="1" x14ac:dyDescent="0.2">
      <c r="B351" s="27"/>
      <c r="C351" s="57"/>
      <c r="D351" s="57"/>
      <c r="E351" s="24"/>
      <c r="J351" s="57"/>
      <c r="K351" s="24"/>
      <c r="L351" s="24"/>
    </row>
    <row r="352" spans="2:12" ht="21.75" customHeight="1" x14ac:dyDescent="0.2">
      <c r="B352" s="27"/>
      <c r="C352" s="57"/>
      <c r="D352" s="57"/>
      <c r="E352" s="24"/>
    </row>
    <row r="353" spans="2:5" ht="21.75" customHeight="1" x14ac:dyDescent="0.2">
      <c r="B353" s="27"/>
      <c r="C353" s="57"/>
      <c r="D353" s="57"/>
      <c r="E353" s="24"/>
    </row>
    <row r="354" spans="2:5" ht="21.75" customHeight="1" x14ac:dyDescent="0.2">
      <c r="B354" s="27"/>
      <c r="C354" s="57"/>
      <c r="D354" s="57"/>
      <c r="E354" s="24"/>
    </row>
    <row r="355" spans="2:5" ht="21.75" customHeight="1" x14ac:dyDescent="0.2">
      <c r="B355" s="27"/>
      <c r="C355" s="57"/>
      <c r="D355" s="57"/>
      <c r="E355" s="24"/>
    </row>
    <row r="356" spans="2:5" ht="21.75" customHeight="1" x14ac:dyDescent="0.2">
      <c r="B356" s="27"/>
      <c r="C356" s="57"/>
      <c r="D356" s="57"/>
      <c r="E356" s="24"/>
    </row>
    <row r="357" spans="2:5" ht="21.75" customHeight="1" x14ac:dyDescent="0.2">
      <c r="B357" s="27"/>
      <c r="C357" s="57"/>
      <c r="D357" s="57"/>
      <c r="E357" s="24"/>
    </row>
    <row r="358" spans="2:5" ht="21.75" customHeight="1" x14ac:dyDescent="0.2">
      <c r="B358" s="27"/>
      <c r="C358" s="57"/>
      <c r="D358" s="57"/>
      <c r="E358" s="24"/>
    </row>
    <row r="359" spans="2:5" ht="21.75" customHeight="1" x14ac:dyDescent="0.2">
      <c r="B359" s="27"/>
      <c r="C359" s="57"/>
      <c r="D359" s="57"/>
      <c r="E359" s="24"/>
    </row>
    <row r="360" spans="2:5" ht="21.75" customHeight="1" x14ac:dyDescent="0.2">
      <c r="B360" s="27"/>
      <c r="C360" s="57"/>
      <c r="D360" s="57"/>
      <c r="E360" s="24"/>
    </row>
    <row r="361" spans="2:5" ht="21.75" customHeight="1" x14ac:dyDescent="0.2">
      <c r="B361" s="27"/>
      <c r="C361" s="57"/>
      <c r="D361" s="57"/>
      <c r="E361" s="24"/>
    </row>
    <row r="362" spans="2:5" ht="21.75" customHeight="1" x14ac:dyDescent="0.2">
      <c r="B362" s="27"/>
      <c r="C362" s="57"/>
      <c r="D362" s="57"/>
      <c r="E362" s="24"/>
    </row>
    <row r="363" spans="2:5" ht="21.75" customHeight="1" x14ac:dyDescent="0.2">
      <c r="B363" s="27"/>
      <c r="C363" s="57"/>
      <c r="D363" s="57"/>
      <c r="E363" s="24"/>
    </row>
    <row r="364" spans="2:5" ht="21.75" customHeight="1" x14ac:dyDescent="0.2">
      <c r="B364" s="27"/>
      <c r="C364" s="57"/>
      <c r="D364" s="57"/>
      <c r="E364" s="24"/>
    </row>
    <row r="365" spans="2:5" ht="21.75" customHeight="1" x14ac:dyDescent="0.2">
      <c r="B365" s="27"/>
      <c r="C365" s="57"/>
      <c r="D365" s="57"/>
      <c r="E365" s="24"/>
    </row>
    <row r="366" spans="2:5" ht="21.75" customHeight="1" x14ac:dyDescent="0.2">
      <c r="B366" s="27"/>
      <c r="C366" s="57"/>
      <c r="D366" s="57"/>
      <c r="E366" s="24"/>
    </row>
    <row r="367" spans="2:5" ht="21.75" customHeight="1" x14ac:dyDescent="0.2">
      <c r="B367" s="27"/>
      <c r="C367" s="57"/>
      <c r="D367" s="57"/>
      <c r="E367" s="24"/>
    </row>
    <row r="368" spans="2:5" ht="21.75" customHeight="1" x14ac:dyDescent="0.2">
      <c r="B368" s="27"/>
      <c r="C368" s="57"/>
      <c r="D368" s="57"/>
      <c r="E368" s="24"/>
    </row>
    <row r="369" spans="2:5" ht="21.75" customHeight="1" x14ac:dyDescent="0.2">
      <c r="B369" s="27"/>
      <c r="C369" s="57"/>
      <c r="D369" s="57"/>
      <c r="E369" s="24"/>
    </row>
    <row r="370" spans="2:5" ht="21.75" customHeight="1" x14ac:dyDescent="0.2">
      <c r="B370" s="27"/>
      <c r="C370" s="57"/>
      <c r="D370" s="57"/>
      <c r="E370" s="24"/>
    </row>
    <row r="371" spans="2:5" ht="21.75" customHeight="1" x14ac:dyDescent="0.2">
      <c r="B371" s="27"/>
      <c r="C371" s="57"/>
      <c r="D371" s="57"/>
      <c r="E371" s="24"/>
    </row>
    <row r="372" spans="2:5" ht="21.75" customHeight="1" x14ac:dyDescent="0.2">
      <c r="B372" s="27"/>
      <c r="C372" s="57"/>
      <c r="D372" s="57"/>
      <c r="E372" s="24"/>
    </row>
    <row r="373" spans="2:5" ht="21.75" customHeight="1" x14ac:dyDescent="0.2">
      <c r="B373" s="27"/>
      <c r="C373" s="57"/>
      <c r="D373" s="57"/>
      <c r="E373" s="24"/>
    </row>
    <row r="374" spans="2:5" ht="21.75" customHeight="1" x14ac:dyDescent="0.2">
      <c r="B374" s="27"/>
      <c r="C374" s="57"/>
      <c r="D374" s="57"/>
      <c r="E374" s="24"/>
    </row>
    <row r="375" spans="2:5" ht="21.75" customHeight="1" x14ac:dyDescent="0.2">
      <c r="B375" s="27"/>
      <c r="C375" s="57"/>
      <c r="D375" s="57"/>
      <c r="E375" s="24"/>
    </row>
    <row r="376" spans="2:5" ht="21.75" customHeight="1" x14ac:dyDescent="0.2">
      <c r="B376" s="27"/>
      <c r="C376" s="57"/>
      <c r="D376" s="57"/>
      <c r="E376" s="24"/>
    </row>
    <row r="377" spans="2:5" ht="21.75" customHeight="1" x14ac:dyDescent="0.2">
      <c r="B377" s="27"/>
      <c r="C377" s="57"/>
      <c r="D377" s="57"/>
      <c r="E377" s="24"/>
    </row>
    <row r="378" spans="2:5" ht="21.75" customHeight="1" x14ac:dyDescent="0.2">
      <c r="B378" s="27"/>
      <c r="C378" s="57"/>
      <c r="D378" s="57"/>
      <c r="E378" s="24"/>
    </row>
    <row r="379" spans="2:5" ht="21.75" customHeight="1" x14ac:dyDescent="0.2">
      <c r="B379" s="27"/>
      <c r="C379" s="57"/>
      <c r="D379" s="57"/>
      <c r="E379" s="24"/>
    </row>
    <row r="380" spans="2:5" ht="21.75" customHeight="1" x14ac:dyDescent="0.2">
      <c r="B380" s="27"/>
      <c r="C380" s="57"/>
      <c r="D380" s="57"/>
      <c r="E380" s="24"/>
    </row>
    <row r="381" spans="2:5" ht="21.75" customHeight="1" x14ac:dyDescent="0.2">
      <c r="B381" s="27"/>
      <c r="C381" s="57"/>
      <c r="D381" s="57"/>
      <c r="E381" s="24"/>
    </row>
    <row r="382" spans="2:5" ht="21.75" customHeight="1" x14ac:dyDescent="0.2">
      <c r="B382" s="27"/>
      <c r="C382" s="57"/>
      <c r="D382" s="57"/>
      <c r="E382" s="24"/>
    </row>
    <row r="383" spans="2:5" ht="21.75" customHeight="1" x14ac:dyDescent="0.2">
      <c r="B383" s="27"/>
      <c r="C383" s="57"/>
      <c r="D383" s="57"/>
      <c r="E383" s="24"/>
    </row>
    <row r="384" spans="2:5" ht="21.75" customHeight="1" x14ac:dyDescent="0.2">
      <c r="B384" s="27"/>
      <c r="C384" s="57"/>
      <c r="D384" s="57"/>
      <c r="E384" s="24"/>
    </row>
    <row r="385" spans="2:5" ht="21.75" customHeight="1" x14ac:dyDescent="0.2">
      <c r="B385" s="27"/>
      <c r="C385" s="57"/>
      <c r="D385" s="57"/>
      <c r="E385" s="24"/>
    </row>
    <row r="386" spans="2:5" ht="21.75" customHeight="1" x14ac:dyDescent="0.2">
      <c r="B386" s="27"/>
      <c r="C386" s="57"/>
      <c r="D386" s="57"/>
      <c r="E386" s="24"/>
    </row>
    <row r="387" spans="2:5" ht="21.75" customHeight="1" x14ac:dyDescent="0.2">
      <c r="B387" s="27"/>
      <c r="C387" s="57"/>
      <c r="D387" s="57"/>
      <c r="E387" s="24"/>
    </row>
    <row r="388" spans="2:5" ht="21.75" customHeight="1" x14ac:dyDescent="0.2">
      <c r="B388" s="27"/>
      <c r="C388" s="57"/>
      <c r="D388" s="57"/>
      <c r="E388" s="24"/>
    </row>
    <row r="389" spans="2:5" ht="21.75" customHeight="1" x14ac:dyDescent="0.2">
      <c r="B389" s="27"/>
      <c r="C389" s="57"/>
      <c r="D389" s="57"/>
      <c r="E389" s="24"/>
    </row>
    <row r="390" spans="2:5" ht="21.75" customHeight="1" x14ac:dyDescent="0.2">
      <c r="B390" s="27"/>
      <c r="C390" s="57"/>
      <c r="D390" s="57"/>
      <c r="E390" s="24"/>
    </row>
    <row r="391" spans="2:5" ht="21.75" customHeight="1" x14ac:dyDescent="0.2">
      <c r="B391" s="27"/>
      <c r="C391" s="57"/>
      <c r="D391" s="57"/>
      <c r="E391" s="24"/>
    </row>
    <row r="392" spans="2:5" ht="21.75" customHeight="1" x14ac:dyDescent="0.2">
      <c r="B392" s="27"/>
      <c r="C392" s="57"/>
      <c r="D392" s="57"/>
      <c r="E392" s="24"/>
    </row>
    <row r="393" spans="2:5" ht="21.75" customHeight="1" x14ac:dyDescent="0.2">
      <c r="B393" s="27"/>
      <c r="C393" s="57"/>
      <c r="D393" s="57"/>
      <c r="E393" s="24"/>
    </row>
    <row r="394" spans="2:5" ht="21.75" customHeight="1" x14ac:dyDescent="0.2">
      <c r="B394" s="27"/>
      <c r="C394" s="57"/>
      <c r="D394" s="57"/>
      <c r="E394" s="24"/>
    </row>
    <row r="395" spans="2:5" ht="21.75" customHeight="1" x14ac:dyDescent="0.2">
      <c r="B395" s="27"/>
      <c r="C395" s="57"/>
      <c r="D395" s="57"/>
      <c r="E395" s="24"/>
    </row>
    <row r="396" spans="2:5" ht="21.75" customHeight="1" x14ac:dyDescent="0.2">
      <c r="B396" s="27"/>
      <c r="C396" s="57"/>
      <c r="D396" s="57"/>
      <c r="E396" s="24"/>
    </row>
    <row r="397" spans="2:5" ht="21.75" customHeight="1" x14ac:dyDescent="0.2">
      <c r="B397" s="27"/>
      <c r="C397" s="57"/>
      <c r="D397" s="57"/>
      <c r="E397" s="24"/>
    </row>
    <row r="398" spans="2:5" ht="21.75" customHeight="1" x14ac:dyDescent="0.2">
      <c r="B398" s="27"/>
      <c r="C398" s="57"/>
      <c r="D398" s="57"/>
      <c r="E398" s="24"/>
    </row>
    <row r="399" spans="2:5" ht="21.75" customHeight="1" x14ac:dyDescent="0.2">
      <c r="B399" s="27"/>
      <c r="C399" s="57"/>
      <c r="D399" s="57"/>
      <c r="E399" s="24"/>
    </row>
    <row r="400" spans="2:5" ht="21.75" customHeight="1" x14ac:dyDescent="0.2">
      <c r="B400" s="27"/>
      <c r="C400" s="57"/>
      <c r="D400" s="57"/>
      <c r="E400" s="24"/>
    </row>
    <row r="401" spans="2:5" ht="21.75" customHeight="1" x14ac:dyDescent="0.2">
      <c r="B401" s="27"/>
      <c r="C401" s="57"/>
      <c r="D401" s="57"/>
      <c r="E401" s="24"/>
    </row>
  </sheetData>
  <autoFilter ref="B5:K189"/>
  <sortState ref="B53:J97">
    <sortCondition ref="E53:E97"/>
  </sortState>
  <mergeCells count="4">
    <mergeCell ref="A5:B5"/>
    <mergeCell ref="A1:K1"/>
    <mergeCell ref="A2:K2"/>
    <mergeCell ref="A3:K4"/>
  </mergeCells>
  <phoneticPr fontId="6" type="noConversion"/>
  <pageMargins left="0" right="0" top="0" bottom="0" header="0.31496062992125984" footer="0.31496062992125984"/>
  <pageSetup scale="41" orientation="portrait" r:id="rId1"/>
  <rowBreaks count="3" manualBreakCount="3">
    <brk id="67" max="10" man="1"/>
    <brk id="128" max="10" man="1"/>
    <brk id="176" max="10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W203"/>
  <sheetViews>
    <sheetView view="pageBreakPreview" zoomScale="70" zoomScaleNormal="70" zoomScaleSheetLayoutView="70" zoomScalePageLayoutView="90" workbookViewId="0">
      <selection activeCell="T178" sqref="T178"/>
    </sheetView>
  </sheetViews>
  <sheetFormatPr baseColWidth="10" defaultColWidth="11.42578125" defaultRowHeight="22.5" customHeight="1" x14ac:dyDescent="0.2"/>
  <cols>
    <col min="1" max="1" width="4.7109375" style="224" customWidth="1"/>
    <col min="2" max="2" width="7.85546875" style="58" customWidth="1"/>
    <col min="3" max="3" width="10" style="58" bestFit="1" customWidth="1"/>
    <col min="4" max="4" width="10.7109375" style="58" customWidth="1"/>
    <col min="5" max="5" width="53.7109375" style="3" customWidth="1"/>
    <col min="6" max="6" width="57.42578125" style="3" customWidth="1"/>
    <col min="7" max="7" width="6.140625" style="58" bestFit="1" customWidth="1"/>
    <col min="8" max="8" width="12.85546875" style="58" customWidth="1"/>
    <col min="9" max="9" width="18" style="25" customWidth="1"/>
    <col min="10" max="10" width="10.5703125" style="25" customWidth="1"/>
    <col min="11" max="11" width="20.5703125" style="169" customWidth="1"/>
    <col min="12" max="12" width="9.140625" style="25" customWidth="1"/>
    <col min="13" max="16384" width="11.42578125" style="25"/>
  </cols>
  <sheetData>
    <row r="1" spans="1:23" customFormat="1" ht="18" customHeight="1" x14ac:dyDescent="0.2">
      <c r="A1" s="366" t="s">
        <v>544</v>
      </c>
      <c r="B1" s="367"/>
      <c r="C1" s="367"/>
      <c r="D1" s="367"/>
      <c r="E1" s="367"/>
      <c r="F1" s="367"/>
      <c r="G1" s="367"/>
      <c r="H1" s="367"/>
      <c r="I1" s="367"/>
      <c r="J1" s="367"/>
      <c r="K1" s="368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spans="1:23" customFormat="1" ht="18" customHeight="1" x14ac:dyDescent="0.2">
      <c r="A2" s="369" t="s">
        <v>98</v>
      </c>
      <c r="B2" s="370"/>
      <c r="C2" s="370"/>
      <c r="D2" s="370"/>
      <c r="E2" s="370"/>
      <c r="F2" s="370"/>
      <c r="G2" s="370"/>
      <c r="H2" s="370"/>
      <c r="I2" s="370"/>
      <c r="J2" s="370"/>
      <c r="K2" s="371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</row>
    <row r="3" spans="1:23" customFormat="1" ht="28.9" customHeight="1" x14ac:dyDescent="0.2">
      <c r="A3" s="372" t="s">
        <v>701</v>
      </c>
      <c r="B3" s="373"/>
      <c r="C3" s="373"/>
      <c r="D3" s="373"/>
      <c r="E3" s="373"/>
      <c r="F3" s="373"/>
      <c r="G3" s="373"/>
      <c r="H3" s="373"/>
      <c r="I3" s="373"/>
      <c r="J3" s="373"/>
      <c r="K3" s="374"/>
      <c r="L3" s="28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3" customFormat="1" ht="18" customHeight="1" thickBot="1" x14ac:dyDescent="0.25">
      <c r="A4" s="375"/>
      <c r="B4" s="376"/>
      <c r="C4" s="376"/>
      <c r="D4" s="376"/>
      <c r="E4" s="376"/>
      <c r="F4" s="376"/>
      <c r="G4" s="376"/>
      <c r="H4" s="376"/>
      <c r="I4" s="376"/>
      <c r="J4" s="376"/>
      <c r="K4" s="377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</row>
    <row r="5" spans="1:23" customFormat="1" ht="38.450000000000003" customHeight="1" thickBot="1" x14ac:dyDescent="0.25">
      <c r="A5" s="378" t="s">
        <v>46</v>
      </c>
      <c r="B5" s="379"/>
      <c r="C5" s="167" t="s">
        <v>93</v>
      </c>
      <c r="D5" s="167" t="s">
        <v>94</v>
      </c>
      <c r="E5" s="167" t="s">
        <v>40</v>
      </c>
      <c r="F5" s="167" t="s">
        <v>2</v>
      </c>
      <c r="G5" s="167" t="s">
        <v>15</v>
      </c>
      <c r="H5" s="167" t="s">
        <v>448</v>
      </c>
      <c r="I5" s="167" t="s">
        <v>449</v>
      </c>
      <c r="J5" s="167" t="s">
        <v>450</v>
      </c>
      <c r="K5" s="168" t="s">
        <v>548</v>
      </c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customFormat="1" ht="25.15" customHeight="1" x14ac:dyDescent="0.25">
      <c r="A6" s="333">
        <v>1</v>
      </c>
      <c r="B6" s="334" t="s">
        <v>50</v>
      </c>
      <c r="C6" s="191" t="s">
        <v>51</v>
      </c>
      <c r="D6" s="191" t="s">
        <v>229</v>
      </c>
      <c r="E6" s="192" t="s">
        <v>230</v>
      </c>
      <c r="F6" s="192" t="s">
        <v>460</v>
      </c>
      <c r="G6" s="191" t="s">
        <v>6</v>
      </c>
      <c r="H6" s="195" t="s">
        <v>451</v>
      </c>
      <c r="I6" s="289" t="s">
        <v>697</v>
      </c>
      <c r="J6" s="192" t="s">
        <v>506</v>
      </c>
      <c r="K6" s="193" t="s">
        <v>656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</row>
    <row r="7" spans="1:23" customFormat="1" ht="25.15" customHeight="1" x14ac:dyDescent="0.25">
      <c r="A7" s="333">
        <v>2</v>
      </c>
      <c r="B7" s="335" t="s">
        <v>50</v>
      </c>
      <c r="C7" s="194" t="s">
        <v>51</v>
      </c>
      <c r="D7" s="195" t="s">
        <v>229</v>
      </c>
      <c r="E7" s="196" t="s">
        <v>231</v>
      </c>
      <c r="F7" s="196" t="s">
        <v>460</v>
      </c>
      <c r="G7" s="195" t="s">
        <v>3</v>
      </c>
      <c r="H7" s="195" t="s">
        <v>451</v>
      </c>
      <c r="I7" s="290" t="s">
        <v>697</v>
      </c>
      <c r="J7" s="197" t="s">
        <v>506</v>
      </c>
      <c r="K7" s="198" t="s">
        <v>656</v>
      </c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</row>
    <row r="8" spans="1:23" customFormat="1" ht="25.15" customHeight="1" x14ac:dyDescent="0.25">
      <c r="A8" s="333">
        <v>3</v>
      </c>
      <c r="B8" s="335" t="s">
        <v>50</v>
      </c>
      <c r="C8" s="194" t="s">
        <v>51</v>
      </c>
      <c r="D8" s="195" t="s">
        <v>229</v>
      </c>
      <c r="E8" s="196" t="s">
        <v>232</v>
      </c>
      <c r="F8" s="196" t="s">
        <v>460</v>
      </c>
      <c r="G8" s="195" t="s">
        <v>3</v>
      </c>
      <c r="H8" s="195" t="s">
        <v>451</v>
      </c>
      <c r="I8" s="290" t="s">
        <v>697</v>
      </c>
      <c r="J8" s="197" t="s">
        <v>506</v>
      </c>
      <c r="K8" s="198" t="s">
        <v>656</v>
      </c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</row>
    <row r="9" spans="1:23" customFormat="1" ht="25.15" customHeight="1" thickBot="1" x14ac:dyDescent="0.3">
      <c r="A9" s="333">
        <v>4</v>
      </c>
      <c r="B9" s="336" t="s">
        <v>50</v>
      </c>
      <c r="C9" s="199" t="s">
        <v>51</v>
      </c>
      <c r="D9" s="200" t="s">
        <v>229</v>
      </c>
      <c r="E9" s="201" t="s">
        <v>233</v>
      </c>
      <c r="F9" s="201" t="s">
        <v>460</v>
      </c>
      <c r="G9" s="200" t="s">
        <v>3</v>
      </c>
      <c r="H9" s="214" t="s">
        <v>451</v>
      </c>
      <c r="I9" s="291" t="s">
        <v>697</v>
      </c>
      <c r="J9" s="202" t="s">
        <v>506</v>
      </c>
      <c r="K9" s="203" t="s">
        <v>656</v>
      </c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</row>
    <row r="10" spans="1:23" customFormat="1" ht="25.15" customHeight="1" x14ac:dyDescent="0.25">
      <c r="A10" s="333">
        <v>5</v>
      </c>
      <c r="B10" s="337" t="s">
        <v>52</v>
      </c>
      <c r="C10" s="204" t="s">
        <v>53</v>
      </c>
      <c r="D10" s="205" t="s">
        <v>229</v>
      </c>
      <c r="E10" s="206" t="s">
        <v>234</v>
      </c>
      <c r="F10" s="206" t="s">
        <v>358</v>
      </c>
      <c r="G10" s="205" t="s">
        <v>6</v>
      </c>
      <c r="H10" s="209" t="s">
        <v>451</v>
      </c>
      <c r="I10" s="292" t="s">
        <v>697</v>
      </c>
      <c r="J10" s="207" t="s">
        <v>506</v>
      </c>
      <c r="K10" s="208" t="s">
        <v>656</v>
      </c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</row>
    <row r="11" spans="1:23" customFormat="1" ht="25.15" customHeight="1" x14ac:dyDescent="0.25">
      <c r="A11" s="333">
        <v>6</v>
      </c>
      <c r="B11" s="338" t="s">
        <v>52</v>
      </c>
      <c r="C11" s="195" t="s">
        <v>53</v>
      </c>
      <c r="D11" s="195" t="s">
        <v>229</v>
      </c>
      <c r="E11" s="196" t="s">
        <v>234</v>
      </c>
      <c r="F11" s="196" t="s">
        <v>550</v>
      </c>
      <c r="G11" s="195" t="s">
        <v>6</v>
      </c>
      <c r="H11" s="195" t="s">
        <v>451</v>
      </c>
      <c r="I11" s="290" t="s">
        <v>697</v>
      </c>
      <c r="J11" s="197" t="s">
        <v>506</v>
      </c>
      <c r="K11" s="198" t="s">
        <v>656</v>
      </c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</row>
    <row r="12" spans="1:23" customFormat="1" ht="25.15" customHeight="1" x14ac:dyDescent="0.25">
      <c r="A12" s="333">
        <v>7</v>
      </c>
      <c r="B12" s="338" t="s">
        <v>52</v>
      </c>
      <c r="C12" s="195" t="s">
        <v>53</v>
      </c>
      <c r="D12" s="195" t="s">
        <v>229</v>
      </c>
      <c r="E12" s="196" t="s">
        <v>551</v>
      </c>
      <c r="F12" s="196" t="s">
        <v>552</v>
      </c>
      <c r="G12" s="195" t="s">
        <v>6</v>
      </c>
      <c r="H12" s="195" t="s">
        <v>451</v>
      </c>
      <c r="I12" s="290" t="s">
        <v>697</v>
      </c>
      <c r="J12" s="197" t="s">
        <v>506</v>
      </c>
      <c r="K12" s="198" t="s">
        <v>656</v>
      </c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</row>
    <row r="13" spans="1:23" customFormat="1" ht="25.15" customHeight="1" x14ac:dyDescent="0.25">
      <c r="A13" s="333">
        <v>8</v>
      </c>
      <c r="B13" s="335" t="s">
        <v>52</v>
      </c>
      <c r="C13" s="194" t="s">
        <v>53</v>
      </c>
      <c r="D13" s="195" t="s">
        <v>229</v>
      </c>
      <c r="E13" s="196" t="s">
        <v>238</v>
      </c>
      <c r="F13" s="196" t="s">
        <v>359</v>
      </c>
      <c r="G13" s="195" t="s">
        <v>3</v>
      </c>
      <c r="H13" s="195" t="s">
        <v>451</v>
      </c>
      <c r="I13" s="290" t="s">
        <v>697</v>
      </c>
      <c r="J13" s="197" t="s">
        <v>506</v>
      </c>
      <c r="K13" s="198" t="s">
        <v>656</v>
      </c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</row>
    <row r="14" spans="1:23" customFormat="1" ht="25.15" customHeight="1" x14ac:dyDescent="0.25">
      <c r="A14" s="333">
        <v>9</v>
      </c>
      <c r="B14" s="335" t="s">
        <v>52</v>
      </c>
      <c r="C14" s="194" t="s">
        <v>53</v>
      </c>
      <c r="D14" s="195" t="s">
        <v>229</v>
      </c>
      <c r="E14" s="196" t="s">
        <v>239</v>
      </c>
      <c r="F14" s="196" t="s">
        <v>460</v>
      </c>
      <c r="G14" s="195" t="s">
        <v>5</v>
      </c>
      <c r="H14" s="195" t="s">
        <v>451</v>
      </c>
      <c r="I14" s="290" t="s">
        <v>697</v>
      </c>
      <c r="J14" s="197" t="s">
        <v>506</v>
      </c>
      <c r="K14" s="198" t="s">
        <v>656</v>
      </c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</row>
    <row r="15" spans="1:23" customFormat="1" ht="25.15" customHeight="1" x14ac:dyDescent="0.25">
      <c r="A15" s="333">
        <v>10</v>
      </c>
      <c r="B15" s="335" t="s">
        <v>52</v>
      </c>
      <c r="C15" s="194" t="s">
        <v>53</v>
      </c>
      <c r="D15" s="195" t="s">
        <v>235</v>
      </c>
      <c r="E15" s="196" t="s">
        <v>236</v>
      </c>
      <c r="F15" s="196" t="s">
        <v>360</v>
      </c>
      <c r="G15" s="195" t="s">
        <v>6</v>
      </c>
      <c r="H15" s="195" t="s">
        <v>451</v>
      </c>
      <c r="I15" s="290" t="s">
        <v>697</v>
      </c>
      <c r="J15" s="197" t="s">
        <v>506</v>
      </c>
      <c r="K15" s="198" t="s">
        <v>656</v>
      </c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</row>
    <row r="16" spans="1:23" customFormat="1" ht="25.15" customHeight="1" x14ac:dyDescent="0.25">
      <c r="A16" s="333">
        <v>11</v>
      </c>
      <c r="B16" s="338" t="s">
        <v>52</v>
      </c>
      <c r="C16" s="195" t="s">
        <v>53</v>
      </c>
      <c r="D16" s="195" t="s">
        <v>237</v>
      </c>
      <c r="E16" s="196" t="s">
        <v>481</v>
      </c>
      <c r="F16" s="196" t="s">
        <v>361</v>
      </c>
      <c r="G16" s="195" t="s">
        <v>6</v>
      </c>
      <c r="H16" s="195" t="s">
        <v>451</v>
      </c>
      <c r="I16" s="290" t="s">
        <v>697</v>
      </c>
      <c r="J16" s="196" t="s">
        <v>506</v>
      </c>
      <c r="K16" s="235" t="s">
        <v>656</v>
      </c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</row>
    <row r="17" spans="1:23" customFormat="1" ht="25.15" customHeight="1" x14ac:dyDescent="0.25">
      <c r="A17" s="333">
        <v>12</v>
      </c>
      <c r="B17" s="338" t="s">
        <v>52</v>
      </c>
      <c r="C17" s="195" t="s">
        <v>53</v>
      </c>
      <c r="D17" s="195" t="s">
        <v>229</v>
      </c>
      <c r="E17" s="196" t="s">
        <v>276</v>
      </c>
      <c r="F17" s="196" t="s">
        <v>460</v>
      </c>
      <c r="G17" s="195" t="s">
        <v>6</v>
      </c>
      <c r="H17" s="195" t="s">
        <v>451</v>
      </c>
      <c r="I17" s="290" t="s">
        <v>697</v>
      </c>
      <c r="J17" s="196" t="s">
        <v>506</v>
      </c>
      <c r="K17" s="235" t="s">
        <v>656</v>
      </c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</row>
    <row r="18" spans="1:23" customFormat="1" ht="25.15" customHeight="1" x14ac:dyDescent="0.25">
      <c r="A18" s="333">
        <v>13</v>
      </c>
      <c r="B18" s="338" t="s">
        <v>52</v>
      </c>
      <c r="C18" s="195" t="s">
        <v>53</v>
      </c>
      <c r="D18" s="195" t="s">
        <v>237</v>
      </c>
      <c r="E18" s="196" t="s">
        <v>484</v>
      </c>
      <c r="F18" s="196" t="s">
        <v>485</v>
      </c>
      <c r="G18" s="195" t="s">
        <v>3</v>
      </c>
      <c r="H18" s="195" t="s">
        <v>451</v>
      </c>
      <c r="I18" s="290" t="s">
        <v>697</v>
      </c>
      <c r="J18" s="196" t="s">
        <v>506</v>
      </c>
      <c r="K18" s="235" t="s">
        <v>656</v>
      </c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</row>
    <row r="19" spans="1:23" customFormat="1" ht="25.15" customHeight="1" x14ac:dyDescent="0.25">
      <c r="A19" s="333">
        <v>14</v>
      </c>
      <c r="B19" s="338" t="s">
        <v>52</v>
      </c>
      <c r="C19" s="195" t="s">
        <v>53</v>
      </c>
      <c r="D19" s="195" t="s">
        <v>235</v>
      </c>
      <c r="E19" s="196" t="s">
        <v>275</v>
      </c>
      <c r="F19" s="196" t="s">
        <v>360</v>
      </c>
      <c r="G19" s="195" t="s">
        <v>6</v>
      </c>
      <c r="H19" s="195" t="s">
        <v>451</v>
      </c>
      <c r="I19" s="290" t="s">
        <v>697</v>
      </c>
      <c r="J19" s="196" t="s">
        <v>506</v>
      </c>
      <c r="K19" s="235" t="s">
        <v>656</v>
      </c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</row>
    <row r="20" spans="1:23" customFormat="1" ht="25.15" customHeight="1" x14ac:dyDescent="0.25">
      <c r="A20" s="333">
        <v>15</v>
      </c>
      <c r="B20" s="338" t="s">
        <v>52</v>
      </c>
      <c r="C20" s="195" t="s">
        <v>53</v>
      </c>
      <c r="D20" s="195" t="s">
        <v>237</v>
      </c>
      <c r="E20" s="196" t="s">
        <v>280</v>
      </c>
      <c r="F20" s="196" t="s">
        <v>494</v>
      </c>
      <c r="G20" s="195" t="s">
        <v>6</v>
      </c>
      <c r="H20" s="195" t="s">
        <v>451</v>
      </c>
      <c r="I20" s="290" t="s">
        <v>697</v>
      </c>
      <c r="J20" s="196" t="s">
        <v>506</v>
      </c>
      <c r="K20" s="235" t="s">
        <v>656</v>
      </c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</row>
    <row r="21" spans="1:23" customFormat="1" ht="25.15" customHeight="1" x14ac:dyDescent="0.25">
      <c r="A21" s="333">
        <v>16</v>
      </c>
      <c r="B21" s="338" t="s">
        <v>52</v>
      </c>
      <c r="C21" s="195" t="s">
        <v>53</v>
      </c>
      <c r="D21" s="195" t="s">
        <v>237</v>
      </c>
      <c r="E21" s="196" t="s">
        <v>281</v>
      </c>
      <c r="F21" s="196" t="s">
        <v>494</v>
      </c>
      <c r="G21" s="195" t="s">
        <v>6</v>
      </c>
      <c r="H21" s="195" t="s">
        <v>451</v>
      </c>
      <c r="I21" s="290" t="s">
        <v>697</v>
      </c>
      <c r="J21" s="196" t="s">
        <v>506</v>
      </c>
      <c r="K21" s="235" t="s">
        <v>656</v>
      </c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</row>
    <row r="22" spans="1:23" customFormat="1" ht="25.15" customHeight="1" x14ac:dyDescent="0.25">
      <c r="A22" s="333">
        <v>17</v>
      </c>
      <c r="B22" s="338" t="s">
        <v>52</v>
      </c>
      <c r="C22" s="195" t="s">
        <v>53</v>
      </c>
      <c r="D22" s="195" t="s">
        <v>237</v>
      </c>
      <c r="E22" s="196" t="s">
        <v>282</v>
      </c>
      <c r="F22" s="196" t="s">
        <v>494</v>
      </c>
      <c r="G22" s="195" t="s">
        <v>6</v>
      </c>
      <c r="H22" s="195" t="s">
        <v>451</v>
      </c>
      <c r="I22" s="290" t="s">
        <v>697</v>
      </c>
      <c r="J22" s="196" t="s">
        <v>506</v>
      </c>
      <c r="K22" s="235" t="s">
        <v>656</v>
      </c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</row>
    <row r="23" spans="1:23" customFormat="1" ht="25.15" customHeight="1" x14ac:dyDescent="0.25">
      <c r="A23" s="333">
        <v>18</v>
      </c>
      <c r="B23" s="338" t="s">
        <v>52</v>
      </c>
      <c r="C23" s="195" t="s">
        <v>53</v>
      </c>
      <c r="D23" s="195" t="s">
        <v>237</v>
      </c>
      <c r="E23" s="196" t="s">
        <v>283</v>
      </c>
      <c r="F23" s="196" t="s">
        <v>494</v>
      </c>
      <c r="G23" s="195" t="s">
        <v>6</v>
      </c>
      <c r="H23" s="195" t="s">
        <v>451</v>
      </c>
      <c r="I23" s="290" t="s">
        <v>697</v>
      </c>
      <c r="J23" s="196" t="s">
        <v>506</v>
      </c>
      <c r="K23" s="235" t="s">
        <v>656</v>
      </c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</row>
    <row r="24" spans="1:23" customFormat="1" ht="25.15" customHeight="1" x14ac:dyDescent="0.25">
      <c r="A24" s="333">
        <v>19</v>
      </c>
      <c r="B24" s="338" t="s">
        <v>52</v>
      </c>
      <c r="C24" s="195" t="s">
        <v>53</v>
      </c>
      <c r="D24" s="195" t="s">
        <v>229</v>
      </c>
      <c r="E24" s="196" t="s">
        <v>284</v>
      </c>
      <c r="F24" s="196" t="s">
        <v>467</v>
      </c>
      <c r="G24" s="195" t="s">
        <v>6</v>
      </c>
      <c r="H24" s="195" t="s">
        <v>451</v>
      </c>
      <c r="I24" s="290" t="s">
        <v>697</v>
      </c>
      <c r="J24" s="196" t="s">
        <v>506</v>
      </c>
      <c r="K24" s="235" t="s">
        <v>656</v>
      </c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</row>
    <row r="25" spans="1:23" customFormat="1" ht="25.15" customHeight="1" x14ac:dyDescent="0.25">
      <c r="A25" s="333">
        <v>20</v>
      </c>
      <c r="B25" s="338" t="s">
        <v>52</v>
      </c>
      <c r="C25" s="195" t="s">
        <v>53</v>
      </c>
      <c r="D25" s="195" t="s">
        <v>229</v>
      </c>
      <c r="E25" s="196" t="s">
        <v>285</v>
      </c>
      <c r="F25" s="196" t="s">
        <v>467</v>
      </c>
      <c r="G25" s="195" t="s">
        <v>6</v>
      </c>
      <c r="H25" s="195" t="s">
        <v>451</v>
      </c>
      <c r="I25" s="290" t="s">
        <v>697</v>
      </c>
      <c r="J25" s="196" t="s">
        <v>506</v>
      </c>
      <c r="K25" s="235" t="s">
        <v>656</v>
      </c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</row>
    <row r="26" spans="1:23" customFormat="1" ht="25.15" customHeight="1" x14ac:dyDescent="0.25">
      <c r="A26" s="333">
        <v>21</v>
      </c>
      <c r="B26" s="338" t="s">
        <v>52</v>
      </c>
      <c r="C26" s="195" t="s">
        <v>53</v>
      </c>
      <c r="D26" s="195" t="s">
        <v>237</v>
      </c>
      <c r="E26" s="196" t="s">
        <v>286</v>
      </c>
      <c r="F26" s="196" t="s">
        <v>494</v>
      </c>
      <c r="G26" s="195" t="s">
        <v>6</v>
      </c>
      <c r="H26" s="195" t="s">
        <v>451</v>
      </c>
      <c r="I26" s="290" t="s">
        <v>697</v>
      </c>
      <c r="J26" s="196" t="s">
        <v>506</v>
      </c>
      <c r="K26" s="235" t="s">
        <v>656</v>
      </c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</row>
    <row r="27" spans="1:23" customFormat="1" ht="25.15" customHeight="1" x14ac:dyDescent="0.25">
      <c r="A27" s="333">
        <v>22</v>
      </c>
      <c r="B27" s="338" t="s">
        <v>52</v>
      </c>
      <c r="C27" s="195" t="s">
        <v>53</v>
      </c>
      <c r="D27" s="195" t="s">
        <v>237</v>
      </c>
      <c r="E27" s="196" t="s">
        <v>287</v>
      </c>
      <c r="F27" s="196" t="s">
        <v>494</v>
      </c>
      <c r="G27" s="195" t="s">
        <v>6</v>
      </c>
      <c r="H27" s="195" t="s">
        <v>451</v>
      </c>
      <c r="I27" s="290" t="s">
        <v>697</v>
      </c>
      <c r="J27" s="196" t="s">
        <v>506</v>
      </c>
      <c r="K27" s="235" t="s">
        <v>656</v>
      </c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</row>
    <row r="28" spans="1:23" customFormat="1" ht="25.15" customHeight="1" x14ac:dyDescent="0.25">
      <c r="A28" s="333">
        <v>23</v>
      </c>
      <c r="B28" s="338" t="s">
        <v>52</v>
      </c>
      <c r="C28" s="195" t="s">
        <v>53</v>
      </c>
      <c r="D28" s="195" t="s">
        <v>229</v>
      </c>
      <c r="E28" s="196" t="s">
        <v>288</v>
      </c>
      <c r="F28" s="196" t="s">
        <v>467</v>
      </c>
      <c r="G28" s="195" t="s">
        <v>6</v>
      </c>
      <c r="H28" s="195" t="s">
        <v>451</v>
      </c>
      <c r="I28" s="290" t="s">
        <v>697</v>
      </c>
      <c r="J28" s="196" t="s">
        <v>506</v>
      </c>
      <c r="K28" s="235" t="s">
        <v>656</v>
      </c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</row>
    <row r="29" spans="1:23" customFormat="1" ht="25.15" customHeight="1" x14ac:dyDescent="0.25">
      <c r="A29" s="333">
        <v>24</v>
      </c>
      <c r="B29" s="338" t="s">
        <v>52</v>
      </c>
      <c r="C29" s="195" t="s">
        <v>53</v>
      </c>
      <c r="D29" s="195" t="s">
        <v>229</v>
      </c>
      <c r="E29" s="196" t="s">
        <v>289</v>
      </c>
      <c r="F29" s="196" t="s">
        <v>467</v>
      </c>
      <c r="G29" s="195" t="s">
        <v>6</v>
      </c>
      <c r="H29" s="195" t="s">
        <v>451</v>
      </c>
      <c r="I29" s="290" t="s">
        <v>697</v>
      </c>
      <c r="J29" s="196" t="s">
        <v>506</v>
      </c>
      <c r="K29" s="235" t="s">
        <v>656</v>
      </c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</row>
    <row r="30" spans="1:23" customFormat="1" ht="25.15" customHeight="1" x14ac:dyDescent="0.25">
      <c r="A30" s="333">
        <v>25</v>
      </c>
      <c r="B30" s="338" t="s">
        <v>52</v>
      </c>
      <c r="C30" s="195" t="s">
        <v>53</v>
      </c>
      <c r="D30" s="195" t="s">
        <v>237</v>
      </c>
      <c r="E30" s="196" t="s">
        <v>290</v>
      </c>
      <c r="F30" s="196" t="s">
        <v>494</v>
      </c>
      <c r="G30" s="195" t="s">
        <v>6</v>
      </c>
      <c r="H30" s="195" t="s">
        <v>451</v>
      </c>
      <c r="I30" s="290" t="s">
        <v>697</v>
      </c>
      <c r="J30" s="196" t="s">
        <v>506</v>
      </c>
      <c r="K30" s="235" t="s">
        <v>656</v>
      </c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</row>
    <row r="31" spans="1:23" customFormat="1" ht="25.15" customHeight="1" x14ac:dyDescent="0.25">
      <c r="A31" s="333">
        <v>26</v>
      </c>
      <c r="B31" s="338" t="s">
        <v>52</v>
      </c>
      <c r="C31" s="195" t="s">
        <v>53</v>
      </c>
      <c r="D31" s="195" t="s">
        <v>229</v>
      </c>
      <c r="E31" s="196" t="s">
        <v>295</v>
      </c>
      <c r="F31" s="196" t="s">
        <v>463</v>
      </c>
      <c r="G31" s="195" t="s">
        <v>6</v>
      </c>
      <c r="H31" s="195" t="s">
        <v>451</v>
      </c>
      <c r="I31" s="290" t="s">
        <v>697</v>
      </c>
      <c r="J31" s="196" t="s">
        <v>506</v>
      </c>
      <c r="K31" s="235" t="s">
        <v>656</v>
      </c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</row>
    <row r="32" spans="1:23" customFormat="1" ht="25.15" customHeight="1" x14ac:dyDescent="0.25">
      <c r="A32" s="333">
        <v>27</v>
      </c>
      <c r="B32" s="338" t="s">
        <v>52</v>
      </c>
      <c r="C32" s="195" t="s">
        <v>53</v>
      </c>
      <c r="D32" s="195" t="s">
        <v>229</v>
      </c>
      <c r="E32" s="196" t="s">
        <v>297</v>
      </c>
      <c r="F32" s="196" t="s">
        <v>494</v>
      </c>
      <c r="G32" s="195" t="s">
        <v>5</v>
      </c>
      <c r="H32" s="195" t="s">
        <v>451</v>
      </c>
      <c r="I32" s="290" t="s">
        <v>697</v>
      </c>
      <c r="J32" s="196" t="s">
        <v>506</v>
      </c>
      <c r="K32" s="235" t="s">
        <v>656</v>
      </c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</row>
    <row r="33" spans="1:23" customFormat="1" ht="25.15" customHeight="1" x14ac:dyDescent="0.25">
      <c r="A33" s="333">
        <v>28</v>
      </c>
      <c r="B33" s="338" t="s">
        <v>52</v>
      </c>
      <c r="C33" s="195" t="s">
        <v>53</v>
      </c>
      <c r="D33" s="195" t="s">
        <v>229</v>
      </c>
      <c r="E33" s="196" t="s">
        <v>298</v>
      </c>
      <c r="F33" s="196" t="s">
        <v>494</v>
      </c>
      <c r="G33" s="195" t="s">
        <v>5</v>
      </c>
      <c r="H33" s="195" t="s">
        <v>451</v>
      </c>
      <c r="I33" s="290" t="s">
        <v>697</v>
      </c>
      <c r="J33" s="196" t="s">
        <v>506</v>
      </c>
      <c r="K33" s="235" t="s">
        <v>656</v>
      </c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</row>
    <row r="34" spans="1:23" customFormat="1" ht="25.15" customHeight="1" x14ac:dyDescent="0.25">
      <c r="A34" s="333">
        <v>29</v>
      </c>
      <c r="B34" s="338" t="s">
        <v>52</v>
      </c>
      <c r="C34" s="195" t="s">
        <v>53</v>
      </c>
      <c r="D34" s="195" t="s">
        <v>229</v>
      </c>
      <c r="E34" s="196" t="s">
        <v>300</v>
      </c>
      <c r="F34" s="196" t="s">
        <v>463</v>
      </c>
      <c r="G34" s="195" t="s">
        <v>5</v>
      </c>
      <c r="H34" s="195" t="s">
        <v>451</v>
      </c>
      <c r="I34" s="290" t="s">
        <v>697</v>
      </c>
      <c r="J34" s="196" t="s">
        <v>506</v>
      </c>
      <c r="K34" s="235" t="s">
        <v>656</v>
      </c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</row>
    <row r="35" spans="1:23" customFormat="1" ht="25.15" customHeight="1" x14ac:dyDescent="0.25">
      <c r="A35" s="333">
        <v>30</v>
      </c>
      <c r="B35" s="338" t="s">
        <v>52</v>
      </c>
      <c r="C35" s="195" t="s">
        <v>53</v>
      </c>
      <c r="D35" s="195" t="s">
        <v>229</v>
      </c>
      <c r="E35" s="196" t="s">
        <v>302</v>
      </c>
      <c r="F35" s="196" t="s">
        <v>467</v>
      </c>
      <c r="G35" s="195" t="s">
        <v>6</v>
      </c>
      <c r="H35" s="195" t="s">
        <v>451</v>
      </c>
      <c r="I35" s="290" t="s">
        <v>697</v>
      </c>
      <c r="J35" s="196" t="s">
        <v>506</v>
      </c>
      <c r="K35" s="235" t="s">
        <v>656</v>
      </c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</row>
    <row r="36" spans="1:23" customFormat="1" ht="25.15" customHeight="1" x14ac:dyDescent="0.25">
      <c r="A36" s="333">
        <v>31</v>
      </c>
      <c r="B36" s="338" t="s">
        <v>52</v>
      </c>
      <c r="C36" s="195" t="s">
        <v>53</v>
      </c>
      <c r="D36" s="195" t="s">
        <v>229</v>
      </c>
      <c r="E36" s="196" t="s">
        <v>293</v>
      </c>
      <c r="F36" s="196" t="s">
        <v>494</v>
      </c>
      <c r="G36" s="195" t="s">
        <v>6</v>
      </c>
      <c r="H36" s="195" t="s">
        <v>451</v>
      </c>
      <c r="I36" s="290" t="s">
        <v>697</v>
      </c>
      <c r="J36" s="196" t="s">
        <v>506</v>
      </c>
      <c r="K36" s="235" t="s">
        <v>656</v>
      </c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</row>
    <row r="37" spans="1:23" customFormat="1" ht="25.15" customHeight="1" x14ac:dyDescent="0.25">
      <c r="A37" s="333">
        <v>32</v>
      </c>
      <c r="B37" s="338" t="s">
        <v>52</v>
      </c>
      <c r="C37" s="195" t="s">
        <v>53</v>
      </c>
      <c r="D37" s="195" t="s">
        <v>229</v>
      </c>
      <c r="E37" s="196" t="s">
        <v>684</v>
      </c>
      <c r="F37" s="196" t="s">
        <v>467</v>
      </c>
      <c r="G37" s="195" t="s">
        <v>6</v>
      </c>
      <c r="H37" s="195" t="s">
        <v>451</v>
      </c>
      <c r="I37" s="290" t="s">
        <v>697</v>
      </c>
      <c r="J37" s="196" t="s">
        <v>506</v>
      </c>
      <c r="K37" s="235" t="s">
        <v>656</v>
      </c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</row>
    <row r="38" spans="1:23" customFormat="1" ht="25.15" customHeight="1" x14ac:dyDescent="0.25">
      <c r="A38" s="333">
        <v>33</v>
      </c>
      <c r="B38" s="338" t="s">
        <v>52</v>
      </c>
      <c r="C38" s="195" t="s">
        <v>53</v>
      </c>
      <c r="D38" s="195" t="s">
        <v>229</v>
      </c>
      <c r="E38" s="196" t="s">
        <v>689</v>
      </c>
      <c r="F38" s="196" t="s">
        <v>494</v>
      </c>
      <c r="G38" s="195" t="s">
        <v>6</v>
      </c>
      <c r="H38" s="195" t="s">
        <v>451</v>
      </c>
      <c r="I38" s="290" t="s">
        <v>697</v>
      </c>
      <c r="J38" s="196" t="s">
        <v>506</v>
      </c>
      <c r="K38" s="235" t="s">
        <v>656</v>
      </c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</row>
    <row r="39" spans="1:23" customFormat="1" ht="25.15" customHeight="1" x14ac:dyDescent="0.25">
      <c r="A39" s="333">
        <v>34</v>
      </c>
      <c r="B39" s="338" t="s">
        <v>52</v>
      </c>
      <c r="C39" s="195" t="s">
        <v>53</v>
      </c>
      <c r="D39" s="195" t="s">
        <v>235</v>
      </c>
      <c r="E39" s="196" t="s">
        <v>690</v>
      </c>
      <c r="F39" s="196" t="s">
        <v>691</v>
      </c>
      <c r="G39" s="195" t="s">
        <v>6</v>
      </c>
      <c r="H39" s="195" t="s">
        <v>451</v>
      </c>
      <c r="I39" s="290" t="s">
        <v>697</v>
      </c>
      <c r="J39" s="196" t="s">
        <v>506</v>
      </c>
      <c r="K39" s="235" t="s">
        <v>656</v>
      </c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</row>
    <row r="40" spans="1:23" customFormat="1" ht="25.15" customHeight="1" x14ac:dyDescent="0.25">
      <c r="A40" s="333">
        <v>35</v>
      </c>
      <c r="B40" s="338" t="s">
        <v>52</v>
      </c>
      <c r="C40" s="195" t="s">
        <v>53</v>
      </c>
      <c r="D40" s="195" t="s">
        <v>237</v>
      </c>
      <c r="E40" s="196" t="s">
        <v>692</v>
      </c>
      <c r="F40" s="196" t="s">
        <v>494</v>
      </c>
      <c r="G40" s="195" t="s">
        <v>6</v>
      </c>
      <c r="H40" s="195" t="s">
        <v>451</v>
      </c>
      <c r="I40" s="290" t="s">
        <v>697</v>
      </c>
      <c r="J40" s="196" t="s">
        <v>506</v>
      </c>
      <c r="K40" s="235" t="s">
        <v>656</v>
      </c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</row>
    <row r="41" spans="1:23" customFormat="1" ht="25.15" customHeight="1" thickBot="1" x14ac:dyDescent="0.3">
      <c r="A41" s="333">
        <v>36</v>
      </c>
      <c r="B41" s="339" t="s">
        <v>52</v>
      </c>
      <c r="C41" s="214" t="s">
        <v>53</v>
      </c>
      <c r="D41" s="214" t="s">
        <v>229</v>
      </c>
      <c r="E41" s="215" t="s">
        <v>397</v>
      </c>
      <c r="F41" s="215" t="s">
        <v>494</v>
      </c>
      <c r="G41" s="214" t="s">
        <v>6</v>
      </c>
      <c r="H41" s="214" t="s">
        <v>451</v>
      </c>
      <c r="I41" s="293" t="s">
        <v>697</v>
      </c>
      <c r="J41" s="215" t="s">
        <v>506</v>
      </c>
      <c r="K41" s="236" t="s">
        <v>656</v>
      </c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</row>
    <row r="42" spans="1:23" customFormat="1" ht="25.15" customHeight="1" x14ac:dyDescent="0.25">
      <c r="A42" s="333">
        <v>37</v>
      </c>
      <c r="B42" s="340" t="s">
        <v>54</v>
      </c>
      <c r="C42" s="209" t="s">
        <v>92</v>
      </c>
      <c r="D42" s="209" t="s">
        <v>229</v>
      </c>
      <c r="E42" s="210" t="s">
        <v>241</v>
      </c>
      <c r="F42" s="210" t="s">
        <v>460</v>
      </c>
      <c r="G42" s="209" t="s">
        <v>3</v>
      </c>
      <c r="H42" s="209" t="s">
        <v>451</v>
      </c>
      <c r="I42" s="294" t="s">
        <v>697</v>
      </c>
      <c r="J42" s="210" t="s">
        <v>506</v>
      </c>
      <c r="K42" s="237" t="s">
        <v>656</v>
      </c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</row>
    <row r="43" spans="1:23" customFormat="1" ht="25.15" customHeight="1" x14ac:dyDescent="0.25">
      <c r="A43" s="333">
        <v>38</v>
      </c>
      <c r="B43" s="338" t="s">
        <v>54</v>
      </c>
      <c r="C43" s="195" t="s">
        <v>92</v>
      </c>
      <c r="D43" s="195" t="s">
        <v>229</v>
      </c>
      <c r="E43" s="196" t="s">
        <v>240</v>
      </c>
      <c r="F43" s="196" t="s">
        <v>459</v>
      </c>
      <c r="G43" s="195" t="s">
        <v>6</v>
      </c>
      <c r="H43" s="195" t="s">
        <v>451</v>
      </c>
      <c r="I43" s="290" t="s">
        <v>697</v>
      </c>
      <c r="J43" s="196" t="s">
        <v>506</v>
      </c>
      <c r="K43" s="235" t="s">
        <v>656</v>
      </c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</row>
    <row r="44" spans="1:23" customFormat="1" ht="25.15" customHeight="1" x14ac:dyDescent="0.25">
      <c r="A44" s="333">
        <v>39</v>
      </c>
      <c r="B44" s="338" t="s">
        <v>54</v>
      </c>
      <c r="C44" s="195" t="s">
        <v>92</v>
      </c>
      <c r="D44" s="195" t="s">
        <v>237</v>
      </c>
      <c r="E44" s="196" t="s">
        <v>482</v>
      </c>
      <c r="F44" s="196" t="s">
        <v>361</v>
      </c>
      <c r="G44" s="195" t="s">
        <v>6</v>
      </c>
      <c r="H44" s="195" t="s">
        <v>451</v>
      </c>
      <c r="I44" s="290" t="s">
        <v>697</v>
      </c>
      <c r="J44" s="196" t="s">
        <v>506</v>
      </c>
      <c r="K44" s="238" t="s">
        <v>548</v>
      </c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</row>
    <row r="45" spans="1:23" customFormat="1" ht="25.15" customHeight="1" x14ac:dyDescent="0.25">
      <c r="A45" s="333">
        <v>40</v>
      </c>
      <c r="B45" s="338" t="s">
        <v>54</v>
      </c>
      <c r="C45" s="195" t="s">
        <v>92</v>
      </c>
      <c r="D45" s="195" t="s">
        <v>229</v>
      </c>
      <c r="E45" s="196" t="s">
        <v>243</v>
      </c>
      <c r="F45" s="196" t="s">
        <v>460</v>
      </c>
      <c r="G45" s="195" t="s">
        <v>3</v>
      </c>
      <c r="H45" s="195" t="s">
        <v>451</v>
      </c>
      <c r="I45" s="290" t="s">
        <v>697</v>
      </c>
      <c r="J45" s="196" t="s">
        <v>506</v>
      </c>
      <c r="K45" s="238" t="s">
        <v>656</v>
      </c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</row>
    <row r="46" spans="1:23" customFormat="1" ht="25.15" customHeight="1" x14ac:dyDescent="0.25">
      <c r="A46" s="333">
        <v>41</v>
      </c>
      <c r="B46" s="338" t="s">
        <v>54</v>
      </c>
      <c r="C46" s="195" t="s">
        <v>92</v>
      </c>
      <c r="D46" s="195" t="s">
        <v>235</v>
      </c>
      <c r="E46" s="196" t="s">
        <v>242</v>
      </c>
      <c r="F46" s="196" t="s">
        <v>360</v>
      </c>
      <c r="G46" s="195" t="s">
        <v>6</v>
      </c>
      <c r="H46" s="195" t="s">
        <v>451</v>
      </c>
      <c r="I46" s="290" t="s">
        <v>697</v>
      </c>
      <c r="J46" s="196" t="s">
        <v>506</v>
      </c>
      <c r="K46" s="238" t="s">
        <v>656</v>
      </c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</row>
    <row r="47" spans="1:23" customFormat="1" ht="25.15" customHeight="1" x14ac:dyDescent="0.25">
      <c r="A47" s="333">
        <v>42</v>
      </c>
      <c r="B47" s="338" t="s">
        <v>54</v>
      </c>
      <c r="C47" s="195" t="s">
        <v>92</v>
      </c>
      <c r="D47" s="195" t="s">
        <v>229</v>
      </c>
      <c r="E47" s="196" t="s">
        <v>81</v>
      </c>
      <c r="F47" s="196" t="s">
        <v>460</v>
      </c>
      <c r="G47" s="195" t="s">
        <v>5</v>
      </c>
      <c r="H47" s="195" t="s">
        <v>451</v>
      </c>
      <c r="I47" s="290" t="s">
        <v>697</v>
      </c>
      <c r="J47" s="196" t="s">
        <v>506</v>
      </c>
      <c r="K47" s="238" t="s">
        <v>548</v>
      </c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</row>
    <row r="48" spans="1:23" customFormat="1" ht="25.15" customHeight="1" x14ac:dyDescent="0.25">
      <c r="A48" s="333">
        <v>43</v>
      </c>
      <c r="B48" s="338" t="s">
        <v>54</v>
      </c>
      <c r="C48" s="195" t="s">
        <v>92</v>
      </c>
      <c r="D48" s="195" t="s">
        <v>229</v>
      </c>
      <c r="E48" s="196" t="s">
        <v>244</v>
      </c>
      <c r="F48" s="196" t="s">
        <v>460</v>
      </c>
      <c r="G48" s="195" t="s">
        <v>3</v>
      </c>
      <c r="H48" s="195" t="s">
        <v>451</v>
      </c>
      <c r="I48" s="290" t="s">
        <v>697</v>
      </c>
      <c r="J48" s="196" t="s">
        <v>506</v>
      </c>
      <c r="K48" s="238" t="s">
        <v>548</v>
      </c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</row>
    <row r="49" spans="1:23" customFormat="1" ht="25.15" customHeight="1" thickBot="1" x14ac:dyDescent="0.3">
      <c r="A49" s="333">
        <v>44</v>
      </c>
      <c r="B49" s="341" t="s">
        <v>54</v>
      </c>
      <c r="C49" s="200" t="s">
        <v>92</v>
      </c>
      <c r="D49" s="200" t="s">
        <v>229</v>
      </c>
      <c r="E49" s="201" t="s">
        <v>245</v>
      </c>
      <c r="F49" s="201" t="s">
        <v>460</v>
      </c>
      <c r="G49" s="200" t="s">
        <v>3</v>
      </c>
      <c r="H49" s="214" t="s">
        <v>451</v>
      </c>
      <c r="I49" s="293" t="s">
        <v>697</v>
      </c>
      <c r="J49" s="201" t="s">
        <v>506</v>
      </c>
      <c r="K49" s="239" t="s">
        <v>656</v>
      </c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</row>
    <row r="50" spans="1:23" customFormat="1" ht="25.15" customHeight="1" x14ac:dyDescent="0.25">
      <c r="A50" s="333">
        <v>45</v>
      </c>
      <c r="B50" s="342" t="s">
        <v>56</v>
      </c>
      <c r="C50" s="205" t="s">
        <v>57</v>
      </c>
      <c r="D50" s="205" t="s">
        <v>229</v>
      </c>
      <c r="E50" s="206" t="s">
        <v>91</v>
      </c>
      <c r="F50" s="206" t="s">
        <v>381</v>
      </c>
      <c r="G50" s="205" t="s">
        <v>6</v>
      </c>
      <c r="H50" s="209" t="s">
        <v>451</v>
      </c>
      <c r="I50" s="294" t="s">
        <v>697</v>
      </c>
      <c r="J50" s="206" t="s">
        <v>506</v>
      </c>
      <c r="K50" s="240" t="s">
        <v>656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</row>
    <row r="51" spans="1:23" customFormat="1" ht="25.15" customHeight="1" x14ac:dyDescent="0.25">
      <c r="A51" s="333">
        <v>46</v>
      </c>
      <c r="B51" s="338" t="s">
        <v>56</v>
      </c>
      <c r="C51" s="195" t="s">
        <v>57</v>
      </c>
      <c r="D51" s="195" t="s">
        <v>229</v>
      </c>
      <c r="E51" s="196" t="s">
        <v>395</v>
      </c>
      <c r="F51" s="196" t="s">
        <v>399</v>
      </c>
      <c r="G51" s="195" t="s">
        <v>6</v>
      </c>
      <c r="H51" s="195" t="s">
        <v>451</v>
      </c>
      <c r="I51" s="290" t="s">
        <v>697</v>
      </c>
      <c r="J51" s="196" t="s">
        <v>506</v>
      </c>
      <c r="K51" s="235" t="s">
        <v>656</v>
      </c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</row>
    <row r="52" spans="1:23" customFormat="1" ht="25.15" customHeight="1" x14ac:dyDescent="0.25">
      <c r="A52" s="333">
        <v>47</v>
      </c>
      <c r="B52" s="338" t="s">
        <v>56</v>
      </c>
      <c r="C52" s="195" t="s">
        <v>57</v>
      </c>
      <c r="D52" s="195" t="s">
        <v>229</v>
      </c>
      <c r="E52" s="196" t="s">
        <v>84</v>
      </c>
      <c r="F52" s="196" t="s">
        <v>372</v>
      </c>
      <c r="G52" s="195" t="s">
        <v>6</v>
      </c>
      <c r="H52" s="195" t="s">
        <v>451</v>
      </c>
      <c r="I52" s="290" t="s">
        <v>697</v>
      </c>
      <c r="J52" s="196" t="s">
        <v>506</v>
      </c>
      <c r="K52" s="235" t="s">
        <v>656</v>
      </c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</row>
    <row r="53" spans="1:23" customFormat="1" ht="25.15" customHeight="1" x14ac:dyDescent="0.25">
      <c r="A53" s="333">
        <v>48</v>
      </c>
      <c r="B53" s="338" t="s">
        <v>56</v>
      </c>
      <c r="C53" s="195" t="s">
        <v>57</v>
      </c>
      <c r="D53" s="195" t="s">
        <v>229</v>
      </c>
      <c r="E53" s="196" t="s">
        <v>385</v>
      </c>
      <c r="F53" s="196" t="s">
        <v>377</v>
      </c>
      <c r="G53" s="195" t="s">
        <v>6</v>
      </c>
      <c r="H53" s="195" t="s">
        <v>451</v>
      </c>
      <c r="I53" s="290" t="s">
        <v>697</v>
      </c>
      <c r="J53" s="196" t="s">
        <v>506</v>
      </c>
      <c r="K53" s="235" t="s">
        <v>656</v>
      </c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</row>
    <row r="54" spans="1:23" customFormat="1" ht="25.15" customHeight="1" x14ac:dyDescent="0.25">
      <c r="A54" s="333">
        <v>49</v>
      </c>
      <c r="B54" s="338" t="s">
        <v>56</v>
      </c>
      <c r="C54" s="195" t="s">
        <v>57</v>
      </c>
      <c r="D54" s="195" t="s">
        <v>229</v>
      </c>
      <c r="E54" s="196" t="s">
        <v>308</v>
      </c>
      <c r="F54" s="196" t="s">
        <v>496</v>
      </c>
      <c r="G54" s="195" t="s">
        <v>6</v>
      </c>
      <c r="H54" s="195" t="s">
        <v>451</v>
      </c>
      <c r="I54" s="290" t="s">
        <v>697</v>
      </c>
      <c r="J54" s="196" t="s">
        <v>506</v>
      </c>
      <c r="K54" s="235" t="s">
        <v>656</v>
      </c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</row>
    <row r="55" spans="1:23" customFormat="1" ht="25.15" customHeight="1" x14ac:dyDescent="0.25">
      <c r="A55" s="333">
        <v>50</v>
      </c>
      <c r="B55" s="338" t="s">
        <v>56</v>
      </c>
      <c r="C55" s="195" t="s">
        <v>57</v>
      </c>
      <c r="D55" s="195" t="s">
        <v>229</v>
      </c>
      <c r="E55" s="196" t="s">
        <v>86</v>
      </c>
      <c r="F55" s="196" t="s">
        <v>470</v>
      </c>
      <c r="G55" s="195" t="s">
        <v>6</v>
      </c>
      <c r="H55" s="195" t="s">
        <v>451</v>
      </c>
      <c r="I55" s="290" t="s">
        <v>697</v>
      </c>
      <c r="J55" s="196" t="s">
        <v>506</v>
      </c>
      <c r="K55" s="235" t="s">
        <v>656</v>
      </c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</row>
    <row r="56" spans="1:23" customFormat="1" ht="25.15" customHeight="1" x14ac:dyDescent="0.25">
      <c r="A56" s="333">
        <v>51</v>
      </c>
      <c r="B56" s="338" t="s">
        <v>56</v>
      </c>
      <c r="C56" s="195" t="s">
        <v>57</v>
      </c>
      <c r="D56" s="195" t="s">
        <v>229</v>
      </c>
      <c r="E56" s="196" t="s">
        <v>309</v>
      </c>
      <c r="F56" s="196" t="s">
        <v>477</v>
      </c>
      <c r="G56" s="195" t="s">
        <v>6</v>
      </c>
      <c r="H56" s="195" t="s">
        <v>451</v>
      </c>
      <c r="I56" s="290" t="s">
        <v>697</v>
      </c>
      <c r="J56" s="196" t="s">
        <v>506</v>
      </c>
      <c r="K56" s="235" t="s">
        <v>656</v>
      </c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</row>
    <row r="57" spans="1:23" customFormat="1" ht="25.15" customHeight="1" x14ac:dyDescent="0.25">
      <c r="A57" s="333">
        <v>52</v>
      </c>
      <c r="B57" s="338" t="s">
        <v>56</v>
      </c>
      <c r="C57" s="195" t="s">
        <v>57</v>
      </c>
      <c r="D57" s="195" t="s">
        <v>229</v>
      </c>
      <c r="E57" s="196" t="s">
        <v>553</v>
      </c>
      <c r="F57" s="196" t="s">
        <v>476</v>
      </c>
      <c r="G57" s="195" t="s">
        <v>3</v>
      </c>
      <c r="H57" s="195" t="s">
        <v>451</v>
      </c>
      <c r="I57" s="290" t="s">
        <v>697</v>
      </c>
      <c r="J57" s="196" t="s">
        <v>506</v>
      </c>
      <c r="K57" s="235" t="s">
        <v>656</v>
      </c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</row>
    <row r="58" spans="1:23" customFormat="1" ht="25.15" customHeight="1" x14ac:dyDescent="0.25">
      <c r="A58" s="333">
        <v>53</v>
      </c>
      <c r="B58" s="338" t="s">
        <v>56</v>
      </c>
      <c r="C58" s="195" t="s">
        <v>57</v>
      </c>
      <c r="D58" s="195" t="s">
        <v>229</v>
      </c>
      <c r="E58" s="196" t="s">
        <v>35</v>
      </c>
      <c r="F58" s="196" t="s">
        <v>470</v>
      </c>
      <c r="G58" s="195" t="s">
        <v>6</v>
      </c>
      <c r="H58" s="195" t="s">
        <v>451</v>
      </c>
      <c r="I58" s="290" t="s">
        <v>697</v>
      </c>
      <c r="J58" s="196" t="s">
        <v>506</v>
      </c>
      <c r="K58" s="235" t="s">
        <v>656</v>
      </c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</row>
    <row r="59" spans="1:23" customFormat="1" ht="25.15" customHeight="1" x14ac:dyDescent="0.25">
      <c r="A59" s="333">
        <v>54</v>
      </c>
      <c r="B59" s="338" t="s">
        <v>56</v>
      </c>
      <c r="C59" s="195" t="s">
        <v>57</v>
      </c>
      <c r="D59" s="195" t="s">
        <v>229</v>
      </c>
      <c r="E59" s="196" t="s">
        <v>7</v>
      </c>
      <c r="F59" s="196" t="s">
        <v>376</v>
      </c>
      <c r="G59" s="195" t="s">
        <v>5</v>
      </c>
      <c r="H59" s="195" t="s">
        <v>451</v>
      </c>
      <c r="I59" s="290" t="s">
        <v>697</v>
      </c>
      <c r="J59" s="196" t="s">
        <v>506</v>
      </c>
      <c r="K59" s="235" t="s">
        <v>656</v>
      </c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</row>
    <row r="60" spans="1:23" customFormat="1" ht="25.15" customHeight="1" x14ac:dyDescent="0.25">
      <c r="A60" s="333">
        <v>55</v>
      </c>
      <c r="B60" s="338" t="s">
        <v>56</v>
      </c>
      <c r="C60" s="195" t="s">
        <v>57</v>
      </c>
      <c r="D60" s="195" t="s">
        <v>229</v>
      </c>
      <c r="E60" s="196" t="s">
        <v>400</v>
      </c>
      <c r="F60" s="196" t="s">
        <v>399</v>
      </c>
      <c r="G60" s="195" t="s">
        <v>6</v>
      </c>
      <c r="H60" s="195" t="s">
        <v>451</v>
      </c>
      <c r="I60" s="290" t="s">
        <v>697</v>
      </c>
      <c r="J60" s="196" t="s">
        <v>506</v>
      </c>
      <c r="K60" s="235" t="s">
        <v>656</v>
      </c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</row>
    <row r="61" spans="1:23" customFormat="1" ht="25.15" customHeight="1" x14ac:dyDescent="0.25">
      <c r="A61" s="333">
        <v>56</v>
      </c>
      <c r="B61" s="338" t="s">
        <v>56</v>
      </c>
      <c r="C61" s="195" t="s">
        <v>57</v>
      </c>
      <c r="D61" s="195" t="s">
        <v>235</v>
      </c>
      <c r="E61" s="196" t="s">
        <v>386</v>
      </c>
      <c r="F61" s="196" t="s">
        <v>466</v>
      </c>
      <c r="G61" s="195" t="s">
        <v>5</v>
      </c>
      <c r="H61" s="195" t="s">
        <v>451</v>
      </c>
      <c r="I61" s="290" t="s">
        <v>697</v>
      </c>
      <c r="J61" s="196" t="s">
        <v>506</v>
      </c>
      <c r="K61" s="235" t="s">
        <v>656</v>
      </c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</row>
    <row r="62" spans="1:23" customFormat="1" ht="25.15" customHeight="1" x14ac:dyDescent="0.25">
      <c r="A62" s="333">
        <v>57</v>
      </c>
      <c r="B62" s="338" t="s">
        <v>56</v>
      </c>
      <c r="C62" s="195" t="s">
        <v>57</v>
      </c>
      <c r="D62" s="195" t="s">
        <v>235</v>
      </c>
      <c r="E62" s="196" t="s">
        <v>34</v>
      </c>
      <c r="F62" s="212" t="s">
        <v>681</v>
      </c>
      <c r="G62" s="195" t="s">
        <v>6</v>
      </c>
      <c r="H62" s="195" t="s">
        <v>451</v>
      </c>
      <c r="I62" s="290" t="s">
        <v>697</v>
      </c>
      <c r="J62" s="196" t="s">
        <v>506</v>
      </c>
      <c r="K62" s="235" t="s">
        <v>656</v>
      </c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</row>
    <row r="63" spans="1:23" customFormat="1" ht="25.15" customHeight="1" x14ac:dyDescent="0.25">
      <c r="A63" s="333">
        <v>58</v>
      </c>
      <c r="B63" s="338" t="s">
        <v>56</v>
      </c>
      <c r="C63" s="195" t="s">
        <v>57</v>
      </c>
      <c r="D63" s="195" t="s">
        <v>235</v>
      </c>
      <c r="E63" s="196" t="s">
        <v>682</v>
      </c>
      <c r="F63" s="212" t="s">
        <v>683</v>
      </c>
      <c r="G63" s="195" t="s">
        <v>6</v>
      </c>
      <c r="H63" s="195" t="s">
        <v>451</v>
      </c>
      <c r="I63" s="290" t="s">
        <v>697</v>
      </c>
      <c r="J63" s="196" t="s">
        <v>506</v>
      </c>
      <c r="K63" s="235" t="s">
        <v>656</v>
      </c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</row>
    <row r="64" spans="1:23" customFormat="1" ht="25.15" customHeight="1" x14ac:dyDescent="0.25">
      <c r="A64" s="333">
        <v>59</v>
      </c>
      <c r="B64" s="338" t="s">
        <v>56</v>
      </c>
      <c r="C64" s="195" t="s">
        <v>57</v>
      </c>
      <c r="D64" s="195" t="s">
        <v>229</v>
      </c>
      <c r="E64" s="196" t="s">
        <v>307</v>
      </c>
      <c r="F64" s="196" t="s">
        <v>473</v>
      </c>
      <c r="G64" s="195" t="s">
        <v>6</v>
      </c>
      <c r="H64" s="195" t="s">
        <v>451</v>
      </c>
      <c r="I64" s="290" t="s">
        <v>697</v>
      </c>
      <c r="J64" s="196" t="s">
        <v>506</v>
      </c>
      <c r="K64" s="235" t="s">
        <v>656</v>
      </c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</row>
    <row r="65" spans="1:23" customFormat="1" ht="25.15" customHeight="1" x14ac:dyDescent="0.25">
      <c r="A65" s="333">
        <v>60</v>
      </c>
      <c r="B65" s="338" t="s">
        <v>56</v>
      </c>
      <c r="C65" s="195" t="s">
        <v>57</v>
      </c>
      <c r="D65" s="195" t="s">
        <v>229</v>
      </c>
      <c r="E65" s="196" t="s">
        <v>304</v>
      </c>
      <c r="F65" s="196" t="s">
        <v>470</v>
      </c>
      <c r="G65" s="195" t="s">
        <v>6</v>
      </c>
      <c r="H65" s="195" t="s">
        <v>451</v>
      </c>
      <c r="I65" s="290" t="s">
        <v>697</v>
      </c>
      <c r="J65" s="196" t="s">
        <v>506</v>
      </c>
      <c r="K65" s="235" t="s">
        <v>656</v>
      </c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</row>
    <row r="66" spans="1:23" customFormat="1" ht="25.15" customHeight="1" x14ac:dyDescent="0.25">
      <c r="A66" s="333">
        <v>61</v>
      </c>
      <c r="B66" s="338" t="s">
        <v>56</v>
      </c>
      <c r="C66" s="195" t="s">
        <v>57</v>
      </c>
      <c r="D66" s="195" t="s">
        <v>229</v>
      </c>
      <c r="E66" s="196" t="s">
        <v>519</v>
      </c>
      <c r="F66" s="196" t="s">
        <v>393</v>
      </c>
      <c r="G66" s="195" t="s">
        <v>5</v>
      </c>
      <c r="H66" s="195" t="s">
        <v>451</v>
      </c>
      <c r="I66" s="290" t="s">
        <v>697</v>
      </c>
      <c r="J66" s="196" t="s">
        <v>506</v>
      </c>
      <c r="K66" s="235" t="s">
        <v>656</v>
      </c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</row>
    <row r="67" spans="1:23" customFormat="1" ht="25.15" customHeight="1" x14ac:dyDescent="0.25">
      <c r="A67" s="333">
        <v>62</v>
      </c>
      <c r="B67" s="338" t="s">
        <v>56</v>
      </c>
      <c r="C67" s="195" t="s">
        <v>57</v>
      </c>
      <c r="D67" s="195" t="s">
        <v>229</v>
      </c>
      <c r="E67" s="196" t="s">
        <v>108</v>
      </c>
      <c r="F67" s="196" t="s">
        <v>520</v>
      </c>
      <c r="G67" s="195" t="s">
        <v>6</v>
      </c>
      <c r="H67" s="195" t="s">
        <v>451</v>
      </c>
      <c r="I67" s="290" t="s">
        <v>697</v>
      </c>
      <c r="J67" s="196" t="s">
        <v>506</v>
      </c>
      <c r="K67" s="235" t="s">
        <v>656</v>
      </c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</row>
    <row r="68" spans="1:23" customFormat="1" ht="25.15" customHeight="1" x14ac:dyDescent="0.25">
      <c r="A68" s="333">
        <v>63</v>
      </c>
      <c r="B68" s="338" t="s">
        <v>56</v>
      </c>
      <c r="C68" s="195" t="s">
        <v>57</v>
      </c>
      <c r="D68" s="195" t="s">
        <v>229</v>
      </c>
      <c r="E68" s="196" t="s">
        <v>519</v>
      </c>
      <c r="F68" s="196" t="s">
        <v>521</v>
      </c>
      <c r="G68" s="195" t="s">
        <v>6</v>
      </c>
      <c r="H68" s="195" t="s">
        <v>451</v>
      </c>
      <c r="I68" s="290" t="s">
        <v>697</v>
      </c>
      <c r="J68" s="196" t="s">
        <v>506</v>
      </c>
      <c r="K68" s="235" t="s">
        <v>656</v>
      </c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</row>
    <row r="69" spans="1:23" customFormat="1" ht="25.15" customHeight="1" x14ac:dyDescent="0.25">
      <c r="A69" s="333">
        <v>64</v>
      </c>
      <c r="B69" s="338" t="s">
        <v>56</v>
      </c>
      <c r="C69" s="195" t="s">
        <v>57</v>
      </c>
      <c r="D69" s="195" t="s">
        <v>229</v>
      </c>
      <c r="E69" s="211" t="s">
        <v>534</v>
      </c>
      <c r="F69" s="196" t="s">
        <v>399</v>
      </c>
      <c r="G69" s="195" t="s">
        <v>6</v>
      </c>
      <c r="H69" s="195" t="s">
        <v>451</v>
      </c>
      <c r="I69" s="290" t="s">
        <v>697</v>
      </c>
      <c r="J69" s="196" t="s">
        <v>506</v>
      </c>
      <c r="K69" s="235" t="s">
        <v>656</v>
      </c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</row>
    <row r="70" spans="1:23" customFormat="1" ht="25.15" customHeight="1" x14ac:dyDescent="0.25">
      <c r="A70" s="333">
        <v>65</v>
      </c>
      <c r="B70" s="338" t="s">
        <v>56</v>
      </c>
      <c r="C70" s="195" t="s">
        <v>57</v>
      </c>
      <c r="D70" s="195" t="s">
        <v>229</v>
      </c>
      <c r="E70" s="211" t="s">
        <v>536</v>
      </c>
      <c r="F70" s="196" t="s">
        <v>393</v>
      </c>
      <c r="G70" s="195" t="s">
        <v>6</v>
      </c>
      <c r="H70" s="195" t="s">
        <v>451</v>
      </c>
      <c r="I70" s="290" t="s">
        <v>697</v>
      </c>
      <c r="J70" s="196" t="s">
        <v>506</v>
      </c>
      <c r="K70" s="235" t="s">
        <v>656</v>
      </c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</row>
    <row r="71" spans="1:23" customFormat="1" ht="25.15" customHeight="1" x14ac:dyDescent="0.25">
      <c r="A71" s="333">
        <v>66</v>
      </c>
      <c r="B71" s="338" t="s">
        <v>56</v>
      </c>
      <c r="C71" s="195" t="s">
        <v>57</v>
      </c>
      <c r="D71" s="195" t="s">
        <v>229</v>
      </c>
      <c r="E71" s="211" t="s">
        <v>537</v>
      </c>
      <c r="F71" s="196" t="s">
        <v>393</v>
      </c>
      <c r="G71" s="195" t="s">
        <v>6</v>
      </c>
      <c r="H71" s="195" t="s">
        <v>451</v>
      </c>
      <c r="I71" s="290" t="s">
        <v>697</v>
      </c>
      <c r="J71" s="196" t="s">
        <v>506</v>
      </c>
      <c r="K71" s="235" t="s">
        <v>656</v>
      </c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</row>
    <row r="72" spans="1:23" customFormat="1" ht="25.15" customHeight="1" x14ac:dyDescent="0.25">
      <c r="A72" s="333">
        <v>67</v>
      </c>
      <c r="B72" s="338" t="s">
        <v>56</v>
      </c>
      <c r="C72" s="195" t="s">
        <v>57</v>
      </c>
      <c r="D72" s="195" t="s">
        <v>229</v>
      </c>
      <c r="E72" s="211" t="s">
        <v>538</v>
      </c>
      <c r="F72" s="196" t="s">
        <v>399</v>
      </c>
      <c r="G72" s="195" t="s">
        <v>6</v>
      </c>
      <c r="H72" s="195" t="s">
        <v>451</v>
      </c>
      <c r="I72" s="290" t="s">
        <v>697</v>
      </c>
      <c r="J72" s="196" t="s">
        <v>506</v>
      </c>
      <c r="K72" s="235" t="s">
        <v>656</v>
      </c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</row>
    <row r="73" spans="1:23" customFormat="1" ht="25.15" customHeight="1" x14ac:dyDescent="0.25">
      <c r="A73" s="333">
        <v>68</v>
      </c>
      <c r="B73" s="338" t="s">
        <v>56</v>
      </c>
      <c r="C73" s="195" t="s">
        <v>57</v>
      </c>
      <c r="D73" s="195" t="s">
        <v>229</v>
      </c>
      <c r="E73" s="196" t="s">
        <v>85</v>
      </c>
      <c r="F73" s="196" t="s">
        <v>471</v>
      </c>
      <c r="G73" s="195" t="s">
        <v>6</v>
      </c>
      <c r="H73" s="195" t="s">
        <v>451</v>
      </c>
      <c r="I73" s="290" t="s">
        <v>697</v>
      </c>
      <c r="J73" s="196" t="s">
        <v>506</v>
      </c>
      <c r="K73" s="235" t="s">
        <v>656</v>
      </c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</row>
    <row r="74" spans="1:23" customFormat="1" ht="25.15" customHeight="1" x14ac:dyDescent="0.25">
      <c r="A74" s="333">
        <v>69</v>
      </c>
      <c r="B74" s="338" t="s">
        <v>56</v>
      </c>
      <c r="C74" s="195" t="s">
        <v>57</v>
      </c>
      <c r="D74" s="195" t="s">
        <v>229</v>
      </c>
      <c r="E74" s="196" t="s">
        <v>41</v>
      </c>
      <c r="F74" s="196" t="s">
        <v>475</v>
      </c>
      <c r="G74" s="195" t="s">
        <v>6</v>
      </c>
      <c r="H74" s="195" t="s">
        <v>451</v>
      </c>
      <c r="I74" s="290" t="s">
        <v>697</v>
      </c>
      <c r="J74" s="196" t="s">
        <v>506</v>
      </c>
      <c r="K74" s="235" t="s">
        <v>656</v>
      </c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</row>
    <row r="75" spans="1:23" customFormat="1" ht="25.15" customHeight="1" x14ac:dyDescent="0.25">
      <c r="A75" s="333">
        <v>70</v>
      </c>
      <c r="B75" s="338" t="s">
        <v>56</v>
      </c>
      <c r="C75" s="195" t="s">
        <v>57</v>
      </c>
      <c r="D75" s="195" t="s">
        <v>235</v>
      </c>
      <c r="E75" s="196" t="s">
        <v>101</v>
      </c>
      <c r="F75" s="196" t="s">
        <v>474</v>
      </c>
      <c r="G75" s="195" t="s">
        <v>6</v>
      </c>
      <c r="H75" s="195" t="s">
        <v>451</v>
      </c>
      <c r="I75" s="290" t="s">
        <v>697</v>
      </c>
      <c r="J75" s="196" t="s">
        <v>506</v>
      </c>
      <c r="K75" s="235" t="s">
        <v>656</v>
      </c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</row>
    <row r="76" spans="1:23" customFormat="1" ht="25.15" customHeight="1" x14ac:dyDescent="0.25">
      <c r="A76" s="333">
        <v>71</v>
      </c>
      <c r="B76" s="338" t="s">
        <v>56</v>
      </c>
      <c r="C76" s="195" t="s">
        <v>57</v>
      </c>
      <c r="D76" s="195" t="s">
        <v>229</v>
      </c>
      <c r="E76" s="196" t="s">
        <v>306</v>
      </c>
      <c r="F76" s="196" t="s">
        <v>470</v>
      </c>
      <c r="G76" s="195" t="s">
        <v>6</v>
      </c>
      <c r="H76" s="195" t="s">
        <v>451</v>
      </c>
      <c r="I76" s="290" t="s">
        <v>697</v>
      </c>
      <c r="J76" s="196" t="s">
        <v>506</v>
      </c>
      <c r="K76" s="235" t="s">
        <v>656</v>
      </c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</row>
    <row r="77" spans="1:23" customFormat="1" ht="25.15" customHeight="1" x14ac:dyDescent="0.25">
      <c r="A77" s="333">
        <v>72</v>
      </c>
      <c r="B77" s="338" t="s">
        <v>56</v>
      </c>
      <c r="C77" s="195" t="s">
        <v>57</v>
      </c>
      <c r="D77" s="195" t="s">
        <v>229</v>
      </c>
      <c r="E77" s="196" t="s">
        <v>539</v>
      </c>
      <c r="F77" s="196" t="s">
        <v>393</v>
      </c>
      <c r="G77" s="195" t="s">
        <v>6</v>
      </c>
      <c r="H77" s="195" t="s">
        <v>451</v>
      </c>
      <c r="I77" s="290" t="s">
        <v>697</v>
      </c>
      <c r="J77" s="196" t="s">
        <v>506</v>
      </c>
      <c r="K77" s="235" t="s">
        <v>656</v>
      </c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</row>
    <row r="78" spans="1:23" customFormat="1" ht="25.15" customHeight="1" x14ac:dyDescent="0.25">
      <c r="A78" s="333">
        <v>73</v>
      </c>
      <c r="B78" s="338" t="s">
        <v>56</v>
      </c>
      <c r="C78" s="195" t="s">
        <v>57</v>
      </c>
      <c r="D78" s="195" t="s">
        <v>237</v>
      </c>
      <c r="E78" s="196" t="s">
        <v>38</v>
      </c>
      <c r="F78" s="196" t="s">
        <v>499</v>
      </c>
      <c r="G78" s="195" t="s">
        <v>6</v>
      </c>
      <c r="H78" s="195" t="s">
        <v>451</v>
      </c>
      <c r="I78" s="290" t="s">
        <v>697</v>
      </c>
      <c r="J78" s="196" t="s">
        <v>506</v>
      </c>
      <c r="K78" s="235" t="s">
        <v>656</v>
      </c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</row>
    <row r="79" spans="1:23" customFormat="1" ht="25.15" customHeight="1" x14ac:dyDescent="0.25">
      <c r="A79" s="333">
        <v>74</v>
      </c>
      <c r="B79" s="338" t="s">
        <v>56</v>
      </c>
      <c r="C79" s="195" t="s">
        <v>57</v>
      </c>
      <c r="D79" s="195" t="s">
        <v>229</v>
      </c>
      <c r="E79" s="196" t="s">
        <v>90</v>
      </c>
      <c r="F79" s="196" t="s">
        <v>470</v>
      </c>
      <c r="G79" s="195" t="s">
        <v>6</v>
      </c>
      <c r="H79" s="195" t="s">
        <v>451</v>
      </c>
      <c r="I79" s="290" t="s">
        <v>697</v>
      </c>
      <c r="J79" s="196" t="s">
        <v>506</v>
      </c>
      <c r="K79" s="235" t="s">
        <v>656</v>
      </c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</row>
    <row r="80" spans="1:23" customFormat="1" ht="25.15" customHeight="1" x14ac:dyDescent="0.25">
      <c r="A80" s="333">
        <v>75</v>
      </c>
      <c r="B80" s="338" t="s">
        <v>56</v>
      </c>
      <c r="C80" s="195" t="s">
        <v>57</v>
      </c>
      <c r="D80" s="195" t="s">
        <v>237</v>
      </c>
      <c r="E80" s="196" t="s">
        <v>33</v>
      </c>
      <c r="F80" s="196" t="s">
        <v>468</v>
      </c>
      <c r="G80" s="195" t="s">
        <v>6</v>
      </c>
      <c r="H80" s="195" t="s">
        <v>451</v>
      </c>
      <c r="I80" s="290" t="s">
        <v>697</v>
      </c>
      <c r="J80" s="196" t="s">
        <v>506</v>
      </c>
      <c r="K80" s="235" t="s">
        <v>656</v>
      </c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</row>
    <row r="81" spans="1:23" customFormat="1" ht="25.15" customHeight="1" x14ac:dyDescent="0.25">
      <c r="A81" s="333">
        <v>76</v>
      </c>
      <c r="B81" s="338" t="s">
        <v>56</v>
      </c>
      <c r="C81" s="195" t="s">
        <v>57</v>
      </c>
      <c r="D81" s="195" t="s">
        <v>229</v>
      </c>
      <c r="E81" s="196" t="s">
        <v>83</v>
      </c>
      <c r="F81" s="196" t="s">
        <v>469</v>
      </c>
      <c r="G81" s="195" t="s">
        <v>6</v>
      </c>
      <c r="H81" s="195" t="s">
        <v>451</v>
      </c>
      <c r="I81" s="290" t="s">
        <v>697</v>
      </c>
      <c r="J81" s="196" t="s">
        <v>506</v>
      </c>
      <c r="K81" s="235" t="s">
        <v>656</v>
      </c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</row>
    <row r="82" spans="1:23" customFormat="1" ht="25.15" customHeight="1" x14ac:dyDescent="0.25">
      <c r="A82" s="333">
        <v>77</v>
      </c>
      <c r="B82" s="338" t="s">
        <v>56</v>
      </c>
      <c r="C82" s="195" t="s">
        <v>57</v>
      </c>
      <c r="D82" s="195" t="s">
        <v>229</v>
      </c>
      <c r="E82" s="196" t="s">
        <v>31</v>
      </c>
      <c r="F82" s="196" t="s">
        <v>382</v>
      </c>
      <c r="G82" s="195" t="s">
        <v>5</v>
      </c>
      <c r="H82" s="195" t="s">
        <v>451</v>
      </c>
      <c r="I82" s="290" t="s">
        <v>697</v>
      </c>
      <c r="J82" s="196" t="s">
        <v>506</v>
      </c>
      <c r="K82" s="235" t="s">
        <v>656</v>
      </c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</row>
    <row r="83" spans="1:23" customFormat="1" ht="25.15" customHeight="1" x14ac:dyDescent="0.25">
      <c r="A83" s="333">
        <v>78</v>
      </c>
      <c r="B83" s="338" t="s">
        <v>56</v>
      </c>
      <c r="C83" s="195" t="s">
        <v>57</v>
      </c>
      <c r="D83" s="195" t="s">
        <v>229</v>
      </c>
      <c r="E83" s="196" t="s">
        <v>34</v>
      </c>
      <c r="F83" s="196" t="s">
        <v>474</v>
      </c>
      <c r="G83" s="195" t="s">
        <v>6</v>
      </c>
      <c r="H83" s="195" t="s">
        <v>451</v>
      </c>
      <c r="I83" s="290" t="s">
        <v>697</v>
      </c>
      <c r="J83" s="196" t="s">
        <v>506</v>
      </c>
      <c r="K83" s="235" t="s">
        <v>656</v>
      </c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</row>
    <row r="84" spans="1:23" customFormat="1" ht="25.15" customHeight="1" x14ac:dyDescent="0.25">
      <c r="A84" s="333">
        <v>79</v>
      </c>
      <c r="B84" s="338" t="s">
        <v>56</v>
      </c>
      <c r="C84" s="195" t="s">
        <v>57</v>
      </c>
      <c r="D84" s="195" t="s">
        <v>237</v>
      </c>
      <c r="E84" s="196" t="s">
        <v>32</v>
      </c>
      <c r="F84" s="196" t="s">
        <v>472</v>
      </c>
      <c r="G84" s="195" t="s">
        <v>6</v>
      </c>
      <c r="H84" s="195" t="s">
        <v>451</v>
      </c>
      <c r="I84" s="290" t="s">
        <v>697</v>
      </c>
      <c r="J84" s="196" t="s">
        <v>506</v>
      </c>
      <c r="K84" s="235" t="s">
        <v>656</v>
      </c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</row>
    <row r="85" spans="1:23" customFormat="1" ht="25.15" customHeight="1" x14ac:dyDescent="0.25">
      <c r="A85" s="333">
        <v>80</v>
      </c>
      <c r="B85" s="338" t="s">
        <v>56</v>
      </c>
      <c r="C85" s="195" t="s">
        <v>57</v>
      </c>
      <c r="D85" s="195" t="s">
        <v>237</v>
      </c>
      <c r="E85" s="196" t="s">
        <v>511</v>
      </c>
      <c r="F85" s="196" t="s">
        <v>510</v>
      </c>
      <c r="G85" s="195" t="s">
        <v>6</v>
      </c>
      <c r="H85" s="195" t="s">
        <v>451</v>
      </c>
      <c r="I85" s="290" t="s">
        <v>697</v>
      </c>
      <c r="J85" s="196" t="s">
        <v>506</v>
      </c>
      <c r="K85" s="235" t="s">
        <v>656</v>
      </c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</row>
    <row r="86" spans="1:23" customFormat="1" ht="25.15" customHeight="1" x14ac:dyDescent="0.25">
      <c r="A86" s="333">
        <v>81</v>
      </c>
      <c r="B86" s="338" t="s">
        <v>56</v>
      </c>
      <c r="C86" s="195" t="s">
        <v>57</v>
      </c>
      <c r="D86" s="195" t="s">
        <v>229</v>
      </c>
      <c r="E86" s="196" t="s">
        <v>379</v>
      </c>
      <c r="F86" s="196" t="s">
        <v>470</v>
      </c>
      <c r="G86" s="195" t="s">
        <v>6</v>
      </c>
      <c r="H86" s="195" t="s">
        <v>451</v>
      </c>
      <c r="I86" s="290" t="s">
        <v>697</v>
      </c>
      <c r="J86" s="196" t="s">
        <v>506</v>
      </c>
      <c r="K86" s="235" t="s">
        <v>656</v>
      </c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</row>
    <row r="87" spans="1:23" customFormat="1" ht="25.15" customHeight="1" x14ac:dyDescent="0.25">
      <c r="A87" s="333">
        <v>82</v>
      </c>
      <c r="B87" s="338" t="s">
        <v>56</v>
      </c>
      <c r="C87" s="195" t="s">
        <v>57</v>
      </c>
      <c r="D87" s="195" t="s">
        <v>229</v>
      </c>
      <c r="E87" s="196" t="s">
        <v>380</v>
      </c>
      <c r="F87" s="196" t="s">
        <v>470</v>
      </c>
      <c r="G87" s="195" t="s">
        <v>6</v>
      </c>
      <c r="H87" s="195" t="s">
        <v>451</v>
      </c>
      <c r="I87" s="290" t="s">
        <v>697</v>
      </c>
      <c r="J87" s="196" t="s">
        <v>506</v>
      </c>
      <c r="K87" s="235" t="s">
        <v>656</v>
      </c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</row>
    <row r="88" spans="1:23" customFormat="1" ht="25.15" customHeight="1" x14ac:dyDescent="0.25">
      <c r="A88" s="333">
        <v>83</v>
      </c>
      <c r="B88" s="338" t="s">
        <v>56</v>
      </c>
      <c r="C88" s="195" t="s">
        <v>57</v>
      </c>
      <c r="D88" s="195" t="s">
        <v>229</v>
      </c>
      <c r="E88" s="196" t="s">
        <v>391</v>
      </c>
      <c r="F88" s="196" t="s">
        <v>497</v>
      </c>
      <c r="G88" s="195" t="s">
        <v>6</v>
      </c>
      <c r="H88" s="195" t="s">
        <v>451</v>
      </c>
      <c r="I88" s="290" t="s">
        <v>697</v>
      </c>
      <c r="J88" s="196" t="s">
        <v>506</v>
      </c>
      <c r="K88" s="235" t="s">
        <v>656</v>
      </c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</row>
    <row r="89" spans="1:23" customFormat="1" ht="25.15" customHeight="1" x14ac:dyDescent="0.25">
      <c r="A89" s="333">
        <v>84</v>
      </c>
      <c r="B89" s="338" t="s">
        <v>56</v>
      </c>
      <c r="C89" s="195" t="s">
        <v>57</v>
      </c>
      <c r="D89" s="195" t="s">
        <v>229</v>
      </c>
      <c r="E89" s="196" t="s">
        <v>371</v>
      </c>
      <c r="F89" s="196" t="s">
        <v>372</v>
      </c>
      <c r="G89" s="195" t="s">
        <v>6</v>
      </c>
      <c r="H89" s="195" t="s">
        <v>451</v>
      </c>
      <c r="I89" s="290" t="s">
        <v>697</v>
      </c>
      <c r="J89" s="196" t="s">
        <v>506</v>
      </c>
      <c r="K89" s="235" t="s">
        <v>656</v>
      </c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</row>
    <row r="90" spans="1:23" customFormat="1" ht="25.15" customHeight="1" x14ac:dyDescent="0.25">
      <c r="A90" s="333">
        <v>85</v>
      </c>
      <c r="B90" s="338" t="s">
        <v>56</v>
      </c>
      <c r="C90" s="195" t="s">
        <v>57</v>
      </c>
      <c r="D90" s="195" t="s">
        <v>229</v>
      </c>
      <c r="E90" s="196" t="s">
        <v>373</v>
      </c>
      <c r="F90" s="196" t="s">
        <v>372</v>
      </c>
      <c r="G90" s="195" t="s">
        <v>6</v>
      </c>
      <c r="H90" s="195" t="s">
        <v>451</v>
      </c>
      <c r="I90" s="290" t="s">
        <v>697</v>
      </c>
      <c r="J90" s="196" t="s">
        <v>506</v>
      </c>
      <c r="K90" s="235" t="s">
        <v>656</v>
      </c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</row>
    <row r="91" spans="1:23" customFormat="1" ht="25.15" customHeight="1" x14ac:dyDescent="0.25">
      <c r="A91" s="333">
        <v>86</v>
      </c>
      <c r="B91" s="338" t="s">
        <v>56</v>
      </c>
      <c r="C91" s="195" t="s">
        <v>57</v>
      </c>
      <c r="D91" s="195" t="s">
        <v>229</v>
      </c>
      <c r="E91" s="196" t="s">
        <v>374</v>
      </c>
      <c r="F91" s="196" t="s">
        <v>372</v>
      </c>
      <c r="G91" s="195" t="s">
        <v>6</v>
      </c>
      <c r="H91" s="195" t="s">
        <v>451</v>
      </c>
      <c r="I91" s="290" t="s">
        <v>697</v>
      </c>
      <c r="J91" s="196" t="s">
        <v>506</v>
      </c>
      <c r="K91" s="235" t="s">
        <v>656</v>
      </c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</row>
    <row r="92" spans="1:23" customFormat="1" ht="25.15" customHeight="1" x14ac:dyDescent="0.25">
      <c r="A92" s="333">
        <v>87</v>
      </c>
      <c r="B92" s="338" t="s">
        <v>56</v>
      </c>
      <c r="C92" s="195" t="s">
        <v>57</v>
      </c>
      <c r="D92" s="195" t="s">
        <v>229</v>
      </c>
      <c r="E92" s="196" t="s">
        <v>390</v>
      </c>
      <c r="F92" s="196" t="s">
        <v>376</v>
      </c>
      <c r="G92" s="195" t="s">
        <v>6</v>
      </c>
      <c r="H92" s="195" t="s">
        <v>451</v>
      </c>
      <c r="I92" s="290" t="s">
        <v>697</v>
      </c>
      <c r="J92" s="196" t="s">
        <v>506</v>
      </c>
      <c r="K92" s="235" t="s">
        <v>656</v>
      </c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</row>
    <row r="93" spans="1:23" customFormat="1" ht="25.15" customHeight="1" x14ac:dyDescent="0.25">
      <c r="A93" s="333">
        <v>88</v>
      </c>
      <c r="B93" s="338" t="s">
        <v>56</v>
      </c>
      <c r="C93" s="195" t="s">
        <v>57</v>
      </c>
      <c r="D93" s="195" t="s">
        <v>235</v>
      </c>
      <c r="E93" s="196" t="s">
        <v>387</v>
      </c>
      <c r="F93" s="196" t="s">
        <v>466</v>
      </c>
      <c r="G93" s="195" t="s">
        <v>6</v>
      </c>
      <c r="H93" s="195" t="s">
        <v>451</v>
      </c>
      <c r="I93" s="290" t="s">
        <v>697</v>
      </c>
      <c r="J93" s="196" t="s">
        <v>506</v>
      </c>
      <c r="K93" s="235" t="s">
        <v>656</v>
      </c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</row>
    <row r="94" spans="1:23" customFormat="1" ht="25.15" customHeight="1" x14ac:dyDescent="0.25">
      <c r="A94" s="333">
        <v>89</v>
      </c>
      <c r="B94" s="338" t="s">
        <v>56</v>
      </c>
      <c r="C94" s="195" t="s">
        <v>57</v>
      </c>
      <c r="D94" s="195" t="s">
        <v>229</v>
      </c>
      <c r="E94" s="196" t="s">
        <v>394</v>
      </c>
      <c r="F94" s="196" t="s">
        <v>393</v>
      </c>
      <c r="G94" s="195" t="s">
        <v>5</v>
      </c>
      <c r="H94" s="195" t="s">
        <v>451</v>
      </c>
      <c r="I94" s="290" t="s">
        <v>697</v>
      </c>
      <c r="J94" s="196" t="s">
        <v>506</v>
      </c>
      <c r="K94" s="235" t="s">
        <v>656</v>
      </c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</row>
    <row r="95" spans="1:23" customFormat="1" ht="25.15" customHeight="1" x14ac:dyDescent="0.25">
      <c r="A95" s="333">
        <v>90</v>
      </c>
      <c r="B95" s="338" t="s">
        <v>56</v>
      </c>
      <c r="C95" s="195" t="s">
        <v>57</v>
      </c>
      <c r="D95" s="195" t="s">
        <v>229</v>
      </c>
      <c r="E95" s="196" t="s">
        <v>370</v>
      </c>
      <c r="F95" s="196" t="s">
        <v>475</v>
      </c>
      <c r="G95" s="195" t="s">
        <v>6</v>
      </c>
      <c r="H95" s="195" t="s">
        <v>451</v>
      </c>
      <c r="I95" s="290" t="s">
        <v>697</v>
      </c>
      <c r="J95" s="196" t="s">
        <v>506</v>
      </c>
      <c r="K95" s="235" t="s">
        <v>656</v>
      </c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</row>
    <row r="96" spans="1:23" customFormat="1" ht="25.15" customHeight="1" x14ac:dyDescent="0.25">
      <c r="A96" s="333">
        <v>91</v>
      </c>
      <c r="B96" s="338" t="s">
        <v>56</v>
      </c>
      <c r="C96" s="195" t="s">
        <v>57</v>
      </c>
      <c r="D96" s="195" t="s">
        <v>229</v>
      </c>
      <c r="E96" s="196" t="s">
        <v>388</v>
      </c>
      <c r="F96" s="196" t="s">
        <v>389</v>
      </c>
      <c r="G96" s="195" t="s">
        <v>6</v>
      </c>
      <c r="H96" s="195" t="s">
        <v>451</v>
      </c>
      <c r="I96" s="290" t="s">
        <v>697</v>
      </c>
      <c r="J96" s="196" t="s">
        <v>506</v>
      </c>
      <c r="K96" s="235" t="s">
        <v>656</v>
      </c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</row>
    <row r="97" spans="1:23" customFormat="1" ht="25.15" customHeight="1" x14ac:dyDescent="0.25">
      <c r="A97" s="333">
        <v>92</v>
      </c>
      <c r="B97" s="338" t="s">
        <v>56</v>
      </c>
      <c r="C97" s="195" t="s">
        <v>57</v>
      </c>
      <c r="D97" s="195" t="s">
        <v>229</v>
      </c>
      <c r="E97" s="196" t="s">
        <v>392</v>
      </c>
      <c r="F97" s="196" t="s">
        <v>393</v>
      </c>
      <c r="G97" s="195" t="s">
        <v>5</v>
      </c>
      <c r="H97" s="195" t="s">
        <v>451</v>
      </c>
      <c r="I97" s="290" t="s">
        <v>697</v>
      </c>
      <c r="J97" s="196" t="s">
        <v>506</v>
      </c>
      <c r="K97" s="235" t="s">
        <v>656</v>
      </c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</row>
    <row r="98" spans="1:23" customFormat="1" ht="25.15" customHeight="1" x14ac:dyDescent="0.25">
      <c r="A98" s="333">
        <v>93</v>
      </c>
      <c r="B98" s="338" t="s">
        <v>56</v>
      </c>
      <c r="C98" s="195" t="s">
        <v>57</v>
      </c>
      <c r="D98" s="195" t="s">
        <v>237</v>
      </c>
      <c r="E98" s="196" t="s">
        <v>383</v>
      </c>
      <c r="F98" s="196" t="s">
        <v>472</v>
      </c>
      <c r="G98" s="195" t="s">
        <v>6</v>
      </c>
      <c r="H98" s="195" t="s">
        <v>451</v>
      </c>
      <c r="I98" s="290" t="s">
        <v>697</v>
      </c>
      <c r="J98" s="196" t="s">
        <v>506</v>
      </c>
      <c r="K98" s="235" t="s">
        <v>656</v>
      </c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</row>
    <row r="99" spans="1:23" customFormat="1" ht="25.15" customHeight="1" x14ac:dyDescent="0.25">
      <c r="A99" s="333">
        <v>94</v>
      </c>
      <c r="B99" s="338" t="s">
        <v>56</v>
      </c>
      <c r="C99" s="195" t="s">
        <v>57</v>
      </c>
      <c r="D99" s="195" t="s">
        <v>237</v>
      </c>
      <c r="E99" s="196" t="s">
        <v>384</v>
      </c>
      <c r="F99" s="196" t="s">
        <v>472</v>
      </c>
      <c r="G99" s="195" t="s">
        <v>6</v>
      </c>
      <c r="H99" s="195" t="s">
        <v>451</v>
      </c>
      <c r="I99" s="290" t="s">
        <v>697</v>
      </c>
      <c r="J99" s="196" t="s">
        <v>506</v>
      </c>
      <c r="K99" s="235" t="s">
        <v>656</v>
      </c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</row>
    <row r="100" spans="1:23" customFormat="1" ht="25.15" customHeight="1" x14ac:dyDescent="0.25">
      <c r="A100" s="333">
        <v>95</v>
      </c>
      <c r="B100" s="338" t="s">
        <v>56</v>
      </c>
      <c r="C100" s="195" t="s">
        <v>57</v>
      </c>
      <c r="D100" s="195" t="s">
        <v>229</v>
      </c>
      <c r="E100" s="211" t="s">
        <v>526</v>
      </c>
      <c r="F100" s="212" t="s">
        <v>535</v>
      </c>
      <c r="G100" s="195" t="s">
        <v>6</v>
      </c>
      <c r="H100" s="195" t="s">
        <v>451</v>
      </c>
      <c r="I100" s="290" t="s">
        <v>697</v>
      </c>
      <c r="J100" s="196" t="s">
        <v>506</v>
      </c>
      <c r="K100" s="235" t="s">
        <v>656</v>
      </c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</row>
    <row r="101" spans="1:23" customFormat="1" ht="25.15" customHeight="1" x14ac:dyDescent="0.25">
      <c r="A101" s="333">
        <v>96</v>
      </c>
      <c r="B101" s="338" t="s">
        <v>56</v>
      </c>
      <c r="C101" s="195" t="s">
        <v>57</v>
      </c>
      <c r="D101" s="195" t="s">
        <v>229</v>
      </c>
      <c r="E101" s="211" t="s">
        <v>527</v>
      </c>
      <c r="F101" s="212" t="s">
        <v>535</v>
      </c>
      <c r="G101" s="195" t="s">
        <v>6</v>
      </c>
      <c r="H101" s="195" t="s">
        <v>451</v>
      </c>
      <c r="I101" s="290" t="s">
        <v>697</v>
      </c>
      <c r="J101" s="196" t="s">
        <v>506</v>
      </c>
      <c r="K101" s="235" t="s">
        <v>656</v>
      </c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</row>
    <row r="102" spans="1:23" customFormat="1" ht="25.15" customHeight="1" x14ac:dyDescent="0.25">
      <c r="A102" s="333">
        <v>97</v>
      </c>
      <c r="B102" s="338" t="s">
        <v>56</v>
      </c>
      <c r="C102" s="195" t="s">
        <v>57</v>
      </c>
      <c r="D102" s="195" t="s">
        <v>229</v>
      </c>
      <c r="E102" s="211" t="s">
        <v>528</v>
      </c>
      <c r="F102" s="212" t="s">
        <v>535</v>
      </c>
      <c r="G102" s="195" t="s">
        <v>6</v>
      </c>
      <c r="H102" s="195" t="s">
        <v>451</v>
      </c>
      <c r="I102" s="290" t="s">
        <v>697</v>
      </c>
      <c r="J102" s="196" t="s">
        <v>506</v>
      </c>
      <c r="K102" s="235" t="s">
        <v>656</v>
      </c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</row>
    <row r="103" spans="1:23" customFormat="1" ht="25.15" customHeight="1" x14ac:dyDescent="0.25">
      <c r="A103" s="333">
        <v>98</v>
      </c>
      <c r="B103" s="338" t="s">
        <v>56</v>
      </c>
      <c r="C103" s="195" t="s">
        <v>57</v>
      </c>
      <c r="D103" s="195" t="s">
        <v>229</v>
      </c>
      <c r="E103" s="211" t="s">
        <v>529</v>
      </c>
      <c r="F103" s="212" t="s">
        <v>535</v>
      </c>
      <c r="G103" s="195" t="s">
        <v>6</v>
      </c>
      <c r="H103" s="195" t="s">
        <v>451</v>
      </c>
      <c r="I103" s="290" t="s">
        <v>697</v>
      </c>
      <c r="J103" s="196" t="s">
        <v>506</v>
      </c>
      <c r="K103" s="235" t="s">
        <v>656</v>
      </c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</row>
    <row r="104" spans="1:23" customFormat="1" ht="25.15" customHeight="1" x14ac:dyDescent="0.25">
      <c r="A104" s="333">
        <v>99</v>
      </c>
      <c r="B104" s="338" t="s">
        <v>56</v>
      </c>
      <c r="C104" s="195" t="s">
        <v>57</v>
      </c>
      <c r="D104" s="195" t="s">
        <v>229</v>
      </c>
      <c r="E104" s="211" t="s">
        <v>530</v>
      </c>
      <c r="F104" s="212" t="s">
        <v>535</v>
      </c>
      <c r="G104" s="195" t="s">
        <v>6</v>
      </c>
      <c r="H104" s="195" t="s">
        <v>451</v>
      </c>
      <c r="I104" s="290" t="s">
        <v>697</v>
      </c>
      <c r="J104" s="196" t="s">
        <v>506</v>
      </c>
      <c r="K104" s="235" t="s">
        <v>656</v>
      </c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</row>
    <row r="105" spans="1:23" customFormat="1" ht="25.15" customHeight="1" x14ac:dyDescent="0.25">
      <c r="A105" s="333">
        <v>100</v>
      </c>
      <c r="B105" s="338" t="s">
        <v>56</v>
      </c>
      <c r="C105" s="195" t="s">
        <v>57</v>
      </c>
      <c r="D105" s="195" t="s">
        <v>229</v>
      </c>
      <c r="E105" s="211" t="s">
        <v>531</v>
      </c>
      <c r="F105" s="212" t="s">
        <v>535</v>
      </c>
      <c r="G105" s="195" t="s">
        <v>6</v>
      </c>
      <c r="H105" s="195" t="s">
        <v>451</v>
      </c>
      <c r="I105" s="290" t="s">
        <v>697</v>
      </c>
      <c r="J105" s="196" t="s">
        <v>506</v>
      </c>
      <c r="K105" s="235" t="s">
        <v>656</v>
      </c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</row>
    <row r="106" spans="1:23" customFormat="1" ht="25.15" customHeight="1" x14ac:dyDescent="0.25">
      <c r="A106" s="333">
        <v>101</v>
      </c>
      <c r="B106" s="338" t="s">
        <v>56</v>
      </c>
      <c r="C106" s="195" t="s">
        <v>57</v>
      </c>
      <c r="D106" s="195" t="s">
        <v>229</v>
      </c>
      <c r="E106" s="211" t="s">
        <v>532</v>
      </c>
      <c r="F106" s="212" t="s">
        <v>535</v>
      </c>
      <c r="G106" s="195" t="s">
        <v>6</v>
      </c>
      <c r="H106" s="195" t="s">
        <v>451</v>
      </c>
      <c r="I106" s="290" t="s">
        <v>697</v>
      </c>
      <c r="J106" s="196" t="s">
        <v>506</v>
      </c>
      <c r="K106" s="235" t="s">
        <v>656</v>
      </c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</row>
    <row r="107" spans="1:23" customFormat="1" ht="25.15" customHeight="1" x14ac:dyDescent="0.25">
      <c r="A107" s="333">
        <v>102</v>
      </c>
      <c r="B107" s="338" t="s">
        <v>56</v>
      </c>
      <c r="C107" s="195" t="s">
        <v>57</v>
      </c>
      <c r="D107" s="195" t="s">
        <v>229</v>
      </c>
      <c r="E107" s="211" t="s">
        <v>533</v>
      </c>
      <c r="F107" s="212" t="s">
        <v>535</v>
      </c>
      <c r="G107" s="195" t="s">
        <v>6</v>
      </c>
      <c r="H107" s="195" t="s">
        <v>451</v>
      </c>
      <c r="I107" s="290" t="s">
        <v>697</v>
      </c>
      <c r="J107" s="196" t="s">
        <v>506</v>
      </c>
      <c r="K107" s="235" t="s">
        <v>656</v>
      </c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</row>
    <row r="108" spans="1:23" customFormat="1" ht="25.15" customHeight="1" x14ac:dyDescent="0.25">
      <c r="A108" s="333">
        <v>103</v>
      </c>
      <c r="B108" s="338" t="s">
        <v>56</v>
      </c>
      <c r="C108" s="195" t="s">
        <v>57</v>
      </c>
      <c r="D108" s="195" t="s">
        <v>229</v>
      </c>
      <c r="E108" s="196" t="s">
        <v>37</v>
      </c>
      <c r="F108" s="196" t="s">
        <v>470</v>
      </c>
      <c r="G108" s="195" t="s">
        <v>6</v>
      </c>
      <c r="H108" s="195" t="s">
        <v>451</v>
      </c>
      <c r="I108" s="290" t="s">
        <v>697</v>
      </c>
      <c r="J108" s="196" t="s">
        <v>506</v>
      </c>
      <c r="K108" s="235" t="s">
        <v>656</v>
      </c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</row>
    <row r="109" spans="1:23" customFormat="1" ht="25.15" customHeight="1" x14ac:dyDescent="0.25">
      <c r="A109" s="333">
        <v>104</v>
      </c>
      <c r="B109" s="338" t="s">
        <v>56</v>
      </c>
      <c r="C109" s="195" t="s">
        <v>57</v>
      </c>
      <c r="D109" s="195" t="s">
        <v>229</v>
      </c>
      <c r="E109" s="196" t="s">
        <v>100</v>
      </c>
      <c r="F109" s="196" t="s">
        <v>470</v>
      </c>
      <c r="G109" s="195" t="s">
        <v>6</v>
      </c>
      <c r="H109" s="195" t="s">
        <v>451</v>
      </c>
      <c r="I109" s="290" t="s">
        <v>697</v>
      </c>
      <c r="J109" s="196" t="s">
        <v>506</v>
      </c>
      <c r="K109" s="235" t="s">
        <v>656</v>
      </c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</row>
    <row r="110" spans="1:23" customFormat="1" ht="25.15" customHeight="1" x14ac:dyDescent="0.25">
      <c r="A110" s="333">
        <v>105</v>
      </c>
      <c r="B110" s="338" t="s">
        <v>56</v>
      </c>
      <c r="C110" s="195" t="s">
        <v>57</v>
      </c>
      <c r="D110" s="195" t="s">
        <v>229</v>
      </c>
      <c r="E110" s="196" t="s">
        <v>305</v>
      </c>
      <c r="F110" s="196" t="s">
        <v>372</v>
      </c>
      <c r="G110" s="195" t="s">
        <v>5</v>
      </c>
      <c r="H110" s="195" t="s">
        <v>451</v>
      </c>
      <c r="I110" s="290" t="s">
        <v>697</v>
      </c>
      <c r="J110" s="196" t="s">
        <v>506</v>
      </c>
      <c r="K110" s="235" t="s">
        <v>656</v>
      </c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</row>
    <row r="111" spans="1:23" customFormat="1" ht="25.15" customHeight="1" x14ac:dyDescent="0.25">
      <c r="A111" s="333">
        <v>106</v>
      </c>
      <c r="B111" s="338" t="s">
        <v>56</v>
      </c>
      <c r="C111" s="195" t="s">
        <v>57</v>
      </c>
      <c r="D111" s="195" t="s">
        <v>229</v>
      </c>
      <c r="E111" s="196" t="s">
        <v>398</v>
      </c>
      <c r="F111" s="196" t="s">
        <v>399</v>
      </c>
      <c r="G111" s="195" t="s">
        <v>6</v>
      </c>
      <c r="H111" s="195" t="s">
        <v>451</v>
      </c>
      <c r="I111" s="290" t="s">
        <v>697</v>
      </c>
      <c r="J111" s="196" t="s">
        <v>506</v>
      </c>
      <c r="K111" s="235" t="s">
        <v>656</v>
      </c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</row>
    <row r="112" spans="1:23" customFormat="1" ht="25.15" customHeight="1" x14ac:dyDescent="0.25">
      <c r="A112" s="333">
        <v>107</v>
      </c>
      <c r="B112" s="338" t="s">
        <v>56</v>
      </c>
      <c r="C112" s="195" t="s">
        <v>57</v>
      </c>
      <c r="D112" s="195" t="s">
        <v>229</v>
      </c>
      <c r="E112" s="196" t="s">
        <v>401</v>
      </c>
      <c r="F112" s="196" t="s">
        <v>399</v>
      </c>
      <c r="G112" s="195" t="s">
        <v>6</v>
      </c>
      <c r="H112" s="195" t="s">
        <v>451</v>
      </c>
      <c r="I112" s="290" t="s">
        <v>697</v>
      </c>
      <c r="J112" s="196" t="s">
        <v>506</v>
      </c>
      <c r="K112" s="235" t="s">
        <v>656</v>
      </c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</row>
    <row r="113" spans="1:23" customFormat="1" ht="25.15" customHeight="1" x14ac:dyDescent="0.25">
      <c r="A113" s="333">
        <v>108</v>
      </c>
      <c r="B113" s="338" t="s">
        <v>56</v>
      </c>
      <c r="C113" s="195" t="s">
        <v>57</v>
      </c>
      <c r="D113" s="195" t="s">
        <v>229</v>
      </c>
      <c r="E113" s="196" t="s">
        <v>87</v>
      </c>
      <c r="F113" s="196" t="s">
        <v>470</v>
      </c>
      <c r="G113" s="195" t="s">
        <v>6</v>
      </c>
      <c r="H113" s="195" t="s">
        <v>451</v>
      </c>
      <c r="I113" s="290" t="s">
        <v>697</v>
      </c>
      <c r="J113" s="196" t="s">
        <v>506</v>
      </c>
      <c r="K113" s="235" t="s">
        <v>656</v>
      </c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</row>
    <row r="114" spans="1:23" customFormat="1" ht="25.15" customHeight="1" x14ac:dyDescent="0.25">
      <c r="A114" s="333">
        <v>109</v>
      </c>
      <c r="B114" s="338" t="s">
        <v>56</v>
      </c>
      <c r="C114" s="195" t="s">
        <v>57</v>
      </c>
      <c r="D114" s="195" t="s">
        <v>229</v>
      </c>
      <c r="E114" s="196" t="s">
        <v>89</v>
      </c>
      <c r="F114" s="196" t="s">
        <v>470</v>
      </c>
      <c r="G114" s="195" t="s">
        <v>6</v>
      </c>
      <c r="H114" s="195" t="s">
        <v>451</v>
      </c>
      <c r="I114" s="290" t="s">
        <v>697</v>
      </c>
      <c r="J114" s="196" t="s">
        <v>506</v>
      </c>
      <c r="K114" s="235" t="s">
        <v>656</v>
      </c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</row>
    <row r="115" spans="1:23" customFormat="1" ht="25.15" customHeight="1" x14ac:dyDescent="0.25">
      <c r="A115" s="333">
        <v>110</v>
      </c>
      <c r="B115" s="338" t="s">
        <v>56</v>
      </c>
      <c r="C115" s="195" t="s">
        <v>57</v>
      </c>
      <c r="D115" s="195" t="s">
        <v>229</v>
      </c>
      <c r="E115" s="196" t="s">
        <v>375</v>
      </c>
      <c r="F115" s="196" t="s">
        <v>470</v>
      </c>
      <c r="G115" s="195" t="s">
        <v>6</v>
      </c>
      <c r="H115" s="195" t="s">
        <v>451</v>
      </c>
      <c r="I115" s="290" t="s">
        <v>697</v>
      </c>
      <c r="J115" s="196" t="s">
        <v>506</v>
      </c>
      <c r="K115" s="235" t="s">
        <v>656</v>
      </c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</row>
    <row r="116" spans="1:23" customFormat="1" ht="25.15" customHeight="1" x14ac:dyDescent="0.25">
      <c r="A116" s="333">
        <v>111</v>
      </c>
      <c r="B116" s="338" t="s">
        <v>56</v>
      </c>
      <c r="C116" s="195" t="s">
        <v>57</v>
      </c>
      <c r="D116" s="195" t="s">
        <v>229</v>
      </c>
      <c r="E116" s="196" t="s">
        <v>378</v>
      </c>
      <c r="F116" s="196" t="s">
        <v>470</v>
      </c>
      <c r="G116" s="195" t="s">
        <v>6</v>
      </c>
      <c r="H116" s="195" t="s">
        <v>451</v>
      </c>
      <c r="I116" s="290" t="s">
        <v>697</v>
      </c>
      <c r="J116" s="196" t="s">
        <v>506</v>
      </c>
      <c r="K116" s="235" t="s">
        <v>656</v>
      </c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</row>
    <row r="117" spans="1:23" customFormat="1" ht="25.15" customHeight="1" x14ac:dyDescent="0.25">
      <c r="A117" s="333">
        <v>112</v>
      </c>
      <c r="B117" s="338" t="s">
        <v>56</v>
      </c>
      <c r="C117" s="195" t="s">
        <v>57</v>
      </c>
      <c r="D117" s="195" t="s">
        <v>229</v>
      </c>
      <c r="E117" s="196" t="s">
        <v>522</v>
      </c>
      <c r="F117" s="196" t="s">
        <v>523</v>
      </c>
      <c r="G117" s="195" t="s">
        <v>6</v>
      </c>
      <c r="H117" s="195" t="s">
        <v>451</v>
      </c>
      <c r="I117" s="290" t="s">
        <v>697</v>
      </c>
      <c r="J117" s="196" t="s">
        <v>506</v>
      </c>
      <c r="K117" s="235" t="s">
        <v>656</v>
      </c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</row>
    <row r="118" spans="1:23" customFormat="1" ht="25.15" customHeight="1" x14ac:dyDescent="0.25">
      <c r="A118" s="333">
        <v>113</v>
      </c>
      <c r="B118" s="338" t="s">
        <v>56</v>
      </c>
      <c r="C118" s="195" t="s">
        <v>57</v>
      </c>
      <c r="D118" s="195" t="s">
        <v>229</v>
      </c>
      <c r="E118" s="196" t="s">
        <v>36</v>
      </c>
      <c r="F118" s="196" t="s">
        <v>372</v>
      </c>
      <c r="G118" s="195" t="s">
        <v>5</v>
      </c>
      <c r="H118" s="195" t="s">
        <v>451</v>
      </c>
      <c r="I118" s="290" t="s">
        <v>697</v>
      </c>
      <c r="J118" s="196" t="s">
        <v>506</v>
      </c>
      <c r="K118" s="235" t="s">
        <v>656</v>
      </c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</row>
    <row r="119" spans="1:23" customFormat="1" ht="25.15" customHeight="1" x14ac:dyDescent="0.25">
      <c r="A119" s="333">
        <v>114</v>
      </c>
      <c r="B119" s="338" t="s">
        <v>56</v>
      </c>
      <c r="C119" s="195" t="s">
        <v>57</v>
      </c>
      <c r="D119" s="195" t="s">
        <v>235</v>
      </c>
      <c r="E119" s="196" t="s">
        <v>524</v>
      </c>
      <c r="F119" s="196" t="s">
        <v>525</v>
      </c>
      <c r="G119" s="195" t="s">
        <v>6</v>
      </c>
      <c r="H119" s="195" t="s">
        <v>451</v>
      </c>
      <c r="I119" s="290" t="s">
        <v>697</v>
      </c>
      <c r="J119" s="196" t="s">
        <v>506</v>
      </c>
      <c r="K119" s="235" t="s">
        <v>656</v>
      </c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</row>
    <row r="120" spans="1:23" customFormat="1" ht="25.15" customHeight="1" x14ac:dyDescent="0.25">
      <c r="A120" s="333">
        <v>115</v>
      </c>
      <c r="B120" s="338" t="s">
        <v>56</v>
      </c>
      <c r="C120" s="195" t="s">
        <v>57</v>
      </c>
      <c r="D120" s="195" t="s">
        <v>229</v>
      </c>
      <c r="E120" s="196" t="s">
        <v>88</v>
      </c>
      <c r="F120" s="196" t="s">
        <v>470</v>
      </c>
      <c r="G120" s="195" t="s">
        <v>6</v>
      </c>
      <c r="H120" s="195" t="s">
        <v>451</v>
      </c>
      <c r="I120" s="290" t="s">
        <v>697</v>
      </c>
      <c r="J120" s="196" t="s">
        <v>506</v>
      </c>
      <c r="K120" s="235" t="s">
        <v>656</v>
      </c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</row>
    <row r="121" spans="1:23" customFormat="1" ht="25.15" customHeight="1" x14ac:dyDescent="0.25">
      <c r="A121" s="333">
        <v>116</v>
      </c>
      <c r="B121" s="338" t="s">
        <v>56</v>
      </c>
      <c r="C121" s="195" t="s">
        <v>57</v>
      </c>
      <c r="D121" s="195" t="s">
        <v>229</v>
      </c>
      <c r="E121" s="196" t="s">
        <v>277</v>
      </c>
      <c r="F121" s="196" t="s">
        <v>492</v>
      </c>
      <c r="G121" s="195" t="s">
        <v>6</v>
      </c>
      <c r="H121" s="195" t="s">
        <v>451</v>
      </c>
      <c r="I121" s="290" t="s">
        <v>697</v>
      </c>
      <c r="J121" s="196" t="s">
        <v>506</v>
      </c>
      <c r="K121" s="235" t="s">
        <v>656</v>
      </c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</row>
    <row r="122" spans="1:23" customFormat="1" ht="25.15" customHeight="1" x14ac:dyDescent="0.25">
      <c r="A122" s="333">
        <v>117</v>
      </c>
      <c r="B122" s="338" t="s">
        <v>56</v>
      </c>
      <c r="C122" s="195" t="s">
        <v>57</v>
      </c>
      <c r="D122" s="195" t="s">
        <v>229</v>
      </c>
      <c r="E122" s="196" t="s">
        <v>278</v>
      </c>
      <c r="F122" s="196" t="s">
        <v>493</v>
      </c>
      <c r="G122" s="195" t="s">
        <v>6</v>
      </c>
      <c r="H122" s="195" t="s">
        <v>451</v>
      </c>
      <c r="I122" s="290" t="s">
        <v>697</v>
      </c>
      <c r="J122" s="196" t="s">
        <v>506</v>
      </c>
      <c r="K122" s="235" t="s">
        <v>656</v>
      </c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</row>
    <row r="123" spans="1:23" customFormat="1" ht="25.15" customHeight="1" x14ac:dyDescent="0.25">
      <c r="A123" s="333">
        <v>118</v>
      </c>
      <c r="B123" s="338" t="s">
        <v>56</v>
      </c>
      <c r="C123" s="195" t="s">
        <v>57</v>
      </c>
      <c r="D123" s="195" t="s">
        <v>229</v>
      </c>
      <c r="E123" s="196" t="s">
        <v>279</v>
      </c>
      <c r="F123" s="196" t="s">
        <v>460</v>
      </c>
      <c r="G123" s="195" t="s">
        <v>6</v>
      </c>
      <c r="H123" s="195" t="s">
        <v>451</v>
      </c>
      <c r="I123" s="290" t="s">
        <v>697</v>
      </c>
      <c r="J123" s="196" t="s">
        <v>506</v>
      </c>
      <c r="K123" s="235" t="s">
        <v>656</v>
      </c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</row>
    <row r="124" spans="1:23" customFormat="1" ht="25.15" customHeight="1" x14ac:dyDescent="0.25">
      <c r="A124" s="333">
        <v>119</v>
      </c>
      <c r="B124" s="338" t="s">
        <v>56</v>
      </c>
      <c r="C124" s="195" t="s">
        <v>57</v>
      </c>
      <c r="D124" s="195" t="s">
        <v>229</v>
      </c>
      <c r="E124" s="196" t="s">
        <v>291</v>
      </c>
      <c r="F124" s="196" t="s">
        <v>597</v>
      </c>
      <c r="G124" s="195" t="s">
        <v>6</v>
      </c>
      <c r="H124" s="195" t="s">
        <v>451</v>
      </c>
      <c r="I124" s="290" t="s">
        <v>697</v>
      </c>
      <c r="J124" s="196" t="s">
        <v>506</v>
      </c>
      <c r="K124" s="235" t="s">
        <v>656</v>
      </c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</row>
    <row r="125" spans="1:23" customFormat="1" ht="25.15" customHeight="1" x14ac:dyDescent="0.25">
      <c r="A125" s="333">
        <v>120</v>
      </c>
      <c r="B125" s="338" t="s">
        <v>56</v>
      </c>
      <c r="C125" s="195" t="s">
        <v>57</v>
      </c>
      <c r="D125" s="195" t="s">
        <v>229</v>
      </c>
      <c r="E125" s="196" t="s">
        <v>296</v>
      </c>
      <c r="F125" s="196" t="s">
        <v>464</v>
      </c>
      <c r="G125" s="195" t="s">
        <v>6</v>
      </c>
      <c r="H125" s="195" t="s">
        <v>451</v>
      </c>
      <c r="I125" s="290" t="s">
        <v>697</v>
      </c>
      <c r="J125" s="196" t="s">
        <v>506</v>
      </c>
      <c r="K125" s="235" t="s">
        <v>656</v>
      </c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</row>
    <row r="126" spans="1:23" customFormat="1" ht="25.15" customHeight="1" x14ac:dyDescent="0.25">
      <c r="A126" s="333">
        <v>121</v>
      </c>
      <c r="B126" s="338" t="s">
        <v>56</v>
      </c>
      <c r="C126" s="195" t="s">
        <v>57</v>
      </c>
      <c r="D126" s="195" t="s">
        <v>229</v>
      </c>
      <c r="E126" s="196" t="s">
        <v>594</v>
      </c>
      <c r="F126" s="196" t="s">
        <v>596</v>
      </c>
      <c r="G126" s="195" t="s">
        <v>5</v>
      </c>
      <c r="H126" s="195" t="s">
        <v>451</v>
      </c>
      <c r="I126" s="290" t="s">
        <v>697</v>
      </c>
      <c r="J126" s="196" t="s">
        <v>506</v>
      </c>
      <c r="K126" s="235" t="s">
        <v>656</v>
      </c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</row>
    <row r="127" spans="1:23" customFormat="1" ht="25.15" customHeight="1" x14ac:dyDescent="0.25">
      <c r="A127" s="333">
        <v>122</v>
      </c>
      <c r="B127" s="338" t="s">
        <v>56</v>
      </c>
      <c r="C127" s="195" t="s">
        <v>57</v>
      </c>
      <c r="D127" s="195" t="s">
        <v>229</v>
      </c>
      <c r="E127" s="196" t="s">
        <v>595</v>
      </c>
      <c r="F127" s="196" t="s">
        <v>597</v>
      </c>
      <c r="G127" s="195" t="s">
        <v>6</v>
      </c>
      <c r="H127" s="195" t="s">
        <v>451</v>
      </c>
      <c r="I127" s="290" t="s">
        <v>697</v>
      </c>
      <c r="J127" s="196" t="s">
        <v>506</v>
      </c>
      <c r="K127" s="235" t="s">
        <v>656</v>
      </c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</row>
    <row r="128" spans="1:23" customFormat="1" ht="25.15" customHeight="1" x14ac:dyDescent="0.25">
      <c r="A128" s="333">
        <v>123</v>
      </c>
      <c r="B128" s="338" t="s">
        <v>56</v>
      </c>
      <c r="C128" s="195" t="s">
        <v>57</v>
      </c>
      <c r="D128" s="195" t="s">
        <v>229</v>
      </c>
      <c r="E128" s="196" t="s">
        <v>299</v>
      </c>
      <c r="F128" s="196" t="s">
        <v>495</v>
      </c>
      <c r="G128" s="195" t="s">
        <v>6</v>
      </c>
      <c r="H128" s="195" t="s">
        <v>451</v>
      </c>
      <c r="I128" s="290" t="s">
        <v>697</v>
      </c>
      <c r="J128" s="196" t="s">
        <v>506</v>
      </c>
      <c r="K128" s="235" t="s">
        <v>656</v>
      </c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</row>
    <row r="129" spans="1:23" customFormat="1" ht="25.15" customHeight="1" x14ac:dyDescent="0.25">
      <c r="A129" s="333">
        <v>124</v>
      </c>
      <c r="B129" s="338" t="s">
        <v>56</v>
      </c>
      <c r="C129" s="195" t="s">
        <v>57</v>
      </c>
      <c r="D129" s="195" t="s">
        <v>229</v>
      </c>
      <c r="E129" s="196" t="s">
        <v>301</v>
      </c>
      <c r="F129" s="196" t="s">
        <v>465</v>
      </c>
      <c r="G129" s="195" t="s">
        <v>3</v>
      </c>
      <c r="H129" s="195" t="s">
        <v>451</v>
      </c>
      <c r="I129" s="290" t="s">
        <v>697</v>
      </c>
      <c r="J129" s="196" t="s">
        <v>506</v>
      </c>
      <c r="K129" s="235" t="s">
        <v>656</v>
      </c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</row>
    <row r="130" spans="1:23" customFormat="1" ht="25.15" customHeight="1" x14ac:dyDescent="0.25">
      <c r="A130" s="333">
        <v>125</v>
      </c>
      <c r="B130" s="338" t="s">
        <v>56</v>
      </c>
      <c r="C130" s="195" t="s">
        <v>57</v>
      </c>
      <c r="D130" s="195" t="s">
        <v>229</v>
      </c>
      <c r="E130" s="196" t="s">
        <v>303</v>
      </c>
      <c r="F130" s="196" t="s">
        <v>368</v>
      </c>
      <c r="G130" s="195" t="s">
        <v>3</v>
      </c>
      <c r="H130" s="195" t="s">
        <v>451</v>
      </c>
      <c r="I130" s="290" t="s">
        <v>697</v>
      </c>
      <c r="J130" s="196" t="s">
        <v>506</v>
      </c>
      <c r="K130" s="235" t="s">
        <v>656</v>
      </c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</row>
    <row r="131" spans="1:23" customFormat="1" ht="25.15" customHeight="1" x14ac:dyDescent="0.25">
      <c r="A131" s="333">
        <v>126</v>
      </c>
      <c r="B131" s="338" t="s">
        <v>56</v>
      </c>
      <c r="C131" s="195" t="s">
        <v>57</v>
      </c>
      <c r="D131" s="195" t="s">
        <v>229</v>
      </c>
      <c r="E131" s="196" t="s">
        <v>599</v>
      </c>
      <c r="F131" s="196" t="s">
        <v>598</v>
      </c>
      <c r="G131" s="195" t="s">
        <v>5</v>
      </c>
      <c r="H131" s="195" t="s">
        <v>451</v>
      </c>
      <c r="I131" s="290" t="s">
        <v>697</v>
      </c>
      <c r="J131" s="196" t="s">
        <v>506</v>
      </c>
      <c r="K131" s="235" t="s">
        <v>656</v>
      </c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</row>
    <row r="132" spans="1:23" customFormat="1" ht="25.15" customHeight="1" x14ac:dyDescent="0.25">
      <c r="A132" s="333">
        <v>127</v>
      </c>
      <c r="B132" s="338" t="s">
        <v>56</v>
      </c>
      <c r="C132" s="195" t="s">
        <v>57</v>
      </c>
      <c r="D132" s="195" t="s">
        <v>229</v>
      </c>
      <c r="E132" s="196" t="s">
        <v>292</v>
      </c>
      <c r="F132" s="196" t="s">
        <v>369</v>
      </c>
      <c r="G132" s="195" t="s">
        <v>6</v>
      </c>
      <c r="H132" s="195" t="s">
        <v>451</v>
      </c>
      <c r="I132" s="290" t="s">
        <v>697</v>
      </c>
      <c r="J132" s="196" t="s">
        <v>506</v>
      </c>
      <c r="K132" s="235" t="s">
        <v>656</v>
      </c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</row>
    <row r="133" spans="1:23" customFormat="1" ht="25.15" customHeight="1" x14ac:dyDescent="0.25">
      <c r="A133" s="333">
        <v>128</v>
      </c>
      <c r="B133" s="338" t="s">
        <v>56</v>
      </c>
      <c r="C133" s="195" t="s">
        <v>57</v>
      </c>
      <c r="D133" s="195" t="s">
        <v>229</v>
      </c>
      <c r="E133" s="196" t="s">
        <v>294</v>
      </c>
      <c r="F133" s="196" t="s">
        <v>493</v>
      </c>
      <c r="G133" s="195" t="s">
        <v>6</v>
      </c>
      <c r="H133" s="195" t="s">
        <v>451</v>
      </c>
      <c r="I133" s="290" t="s">
        <v>697</v>
      </c>
      <c r="J133" s="196" t="s">
        <v>506</v>
      </c>
      <c r="K133" s="235" t="s">
        <v>656</v>
      </c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</row>
    <row r="134" spans="1:23" customFormat="1" ht="25.15" customHeight="1" x14ac:dyDescent="0.25">
      <c r="A134" s="333">
        <v>129</v>
      </c>
      <c r="B134" s="338" t="s">
        <v>56</v>
      </c>
      <c r="C134" s="195" t="s">
        <v>57</v>
      </c>
      <c r="D134" s="195" t="s">
        <v>237</v>
      </c>
      <c r="E134" s="196" t="s">
        <v>685</v>
      </c>
      <c r="F134" s="212" t="s">
        <v>686</v>
      </c>
      <c r="G134" s="195" t="s">
        <v>5</v>
      </c>
      <c r="H134" s="195" t="s">
        <v>451</v>
      </c>
      <c r="I134" s="290" t="s">
        <v>697</v>
      </c>
      <c r="J134" s="196" t="s">
        <v>506</v>
      </c>
      <c r="K134" s="235" t="s">
        <v>656</v>
      </c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</row>
    <row r="135" spans="1:23" customFormat="1" ht="25.15" customHeight="1" x14ac:dyDescent="0.25">
      <c r="A135" s="333">
        <v>130</v>
      </c>
      <c r="B135" s="338" t="s">
        <v>56</v>
      </c>
      <c r="C135" s="195" t="s">
        <v>57</v>
      </c>
      <c r="D135" s="195" t="s">
        <v>237</v>
      </c>
      <c r="E135" s="196" t="s">
        <v>687</v>
      </c>
      <c r="F135" s="212" t="s">
        <v>688</v>
      </c>
      <c r="G135" s="195" t="s">
        <v>5</v>
      </c>
      <c r="H135" s="195" t="s">
        <v>451</v>
      </c>
      <c r="I135" s="290" t="s">
        <v>697</v>
      </c>
      <c r="J135" s="196" t="s">
        <v>506</v>
      </c>
      <c r="K135" s="235" t="s">
        <v>656</v>
      </c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</row>
    <row r="136" spans="1:23" customFormat="1" ht="25.15" customHeight="1" thickBot="1" x14ac:dyDescent="0.3">
      <c r="A136" s="333">
        <v>131</v>
      </c>
      <c r="B136" s="339" t="s">
        <v>56</v>
      </c>
      <c r="C136" s="214" t="s">
        <v>57</v>
      </c>
      <c r="D136" s="214" t="s">
        <v>229</v>
      </c>
      <c r="E136" s="215" t="s">
        <v>592</v>
      </c>
      <c r="F136" s="215" t="s">
        <v>593</v>
      </c>
      <c r="G136" s="214" t="s">
        <v>6</v>
      </c>
      <c r="H136" s="214" t="s">
        <v>451</v>
      </c>
      <c r="I136" s="293" t="s">
        <v>697</v>
      </c>
      <c r="J136" s="215" t="s">
        <v>506</v>
      </c>
      <c r="K136" s="236" t="s">
        <v>656</v>
      </c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</row>
    <row r="137" spans="1:23" customFormat="1" ht="25.15" customHeight="1" x14ac:dyDescent="0.25">
      <c r="A137" s="333">
        <v>132</v>
      </c>
      <c r="B137" s="340" t="s">
        <v>58</v>
      </c>
      <c r="C137" s="209" t="s">
        <v>59</v>
      </c>
      <c r="D137" s="209" t="s">
        <v>229</v>
      </c>
      <c r="E137" s="210" t="s">
        <v>250</v>
      </c>
      <c r="F137" s="210" t="s">
        <v>460</v>
      </c>
      <c r="G137" s="209" t="s">
        <v>3</v>
      </c>
      <c r="H137" s="209" t="s">
        <v>451</v>
      </c>
      <c r="I137" s="294" t="s">
        <v>697</v>
      </c>
      <c r="J137" s="210" t="s">
        <v>506</v>
      </c>
      <c r="K137" s="237" t="s">
        <v>656</v>
      </c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</row>
    <row r="138" spans="1:23" customFormat="1" ht="25.15" customHeight="1" x14ac:dyDescent="0.25">
      <c r="A138" s="333">
        <v>133</v>
      </c>
      <c r="B138" s="338" t="s">
        <v>58</v>
      </c>
      <c r="C138" s="195" t="s">
        <v>59</v>
      </c>
      <c r="D138" s="195" t="s">
        <v>229</v>
      </c>
      <c r="E138" s="196" t="s">
        <v>82</v>
      </c>
      <c r="F138" s="196" t="s">
        <v>362</v>
      </c>
      <c r="G138" s="195" t="s">
        <v>6</v>
      </c>
      <c r="H138" s="195" t="s">
        <v>451</v>
      </c>
      <c r="I138" s="290" t="s">
        <v>697</v>
      </c>
      <c r="J138" s="196" t="s">
        <v>506</v>
      </c>
      <c r="K138" s="235" t="s">
        <v>656</v>
      </c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</row>
    <row r="139" spans="1:23" customFormat="1" ht="25.15" customHeight="1" x14ac:dyDescent="0.25">
      <c r="A139" s="333">
        <v>134</v>
      </c>
      <c r="B139" s="338" t="s">
        <v>58</v>
      </c>
      <c r="C139" s="195" t="s">
        <v>59</v>
      </c>
      <c r="D139" s="195" t="s">
        <v>237</v>
      </c>
      <c r="E139" s="196" t="s">
        <v>246</v>
      </c>
      <c r="F139" s="196" t="s">
        <v>102</v>
      </c>
      <c r="G139" s="195" t="s">
        <v>6</v>
      </c>
      <c r="H139" s="195" t="s">
        <v>451</v>
      </c>
      <c r="I139" s="290" t="s">
        <v>697</v>
      </c>
      <c r="J139" s="196" t="s">
        <v>506</v>
      </c>
      <c r="K139" s="235" t="s">
        <v>656</v>
      </c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</row>
    <row r="140" spans="1:23" customFormat="1" ht="25.15" customHeight="1" x14ac:dyDescent="0.25">
      <c r="A140" s="333">
        <v>135</v>
      </c>
      <c r="B140" s="338" t="s">
        <v>58</v>
      </c>
      <c r="C140" s="195" t="s">
        <v>59</v>
      </c>
      <c r="D140" s="195" t="s">
        <v>229</v>
      </c>
      <c r="E140" s="196" t="s">
        <v>251</v>
      </c>
      <c r="F140" s="196" t="s">
        <v>460</v>
      </c>
      <c r="G140" s="195" t="s">
        <v>3</v>
      </c>
      <c r="H140" s="195" t="s">
        <v>451</v>
      </c>
      <c r="I140" s="290" t="s">
        <v>697</v>
      </c>
      <c r="J140" s="196" t="s">
        <v>506</v>
      </c>
      <c r="K140" s="235" t="s">
        <v>656</v>
      </c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</row>
    <row r="141" spans="1:23" customFormat="1" ht="25.15" customHeight="1" x14ac:dyDescent="0.25">
      <c r="A141" s="333">
        <v>136</v>
      </c>
      <c r="B141" s="338" t="s">
        <v>58</v>
      </c>
      <c r="C141" s="195" t="s">
        <v>59</v>
      </c>
      <c r="D141" s="195" t="s">
        <v>229</v>
      </c>
      <c r="E141" s="196" t="s">
        <v>247</v>
      </c>
      <c r="F141" s="196" t="s">
        <v>460</v>
      </c>
      <c r="G141" s="195" t="s">
        <v>3</v>
      </c>
      <c r="H141" s="195" t="s">
        <v>451</v>
      </c>
      <c r="I141" s="290" t="s">
        <v>697</v>
      </c>
      <c r="J141" s="196" t="s">
        <v>506</v>
      </c>
      <c r="K141" s="235" t="s">
        <v>656</v>
      </c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</row>
    <row r="142" spans="1:23" customFormat="1" ht="25.15" customHeight="1" x14ac:dyDescent="0.25">
      <c r="A142" s="333">
        <v>137</v>
      </c>
      <c r="B142" s="338" t="s">
        <v>58</v>
      </c>
      <c r="C142" s="195" t="s">
        <v>59</v>
      </c>
      <c r="D142" s="195" t="s">
        <v>235</v>
      </c>
      <c r="E142" s="196" t="s">
        <v>248</v>
      </c>
      <c r="F142" s="196" t="s">
        <v>360</v>
      </c>
      <c r="G142" s="195" t="s">
        <v>6</v>
      </c>
      <c r="H142" s="195" t="s">
        <v>451</v>
      </c>
      <c r="I142" s="290" t="s">
        <v>697</v>
      </c>
      <c r="J142" s="196" t="s">
        <v>506</v>
      </c>
      <c r="K142" s="235" t="s">
        <v>656</v>
      </c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</row>
    <row r="143" spans="1:23" customFormat="1" ht="25.15" customHeight="1" x14ac:dyDescent="0.25">
      <c r="A143" s="333">
        <v>138</v>
      </c>
      <c r="B143" s="338" t="s">
        <v>58</v>
      </c>
      <c r="C143" s="195" t="s">
        <v>59</v>
      </c>
      <c r="D143" s="195" t="s">
        <v>229</v>
      </c>
      <c r="E143" s="196" t="s">
        <v>8</v>
      </c>
      <c r="F143" s="196" t="s">
        <v>461</v>
      </c>
      <c r="G143" s="195" t="s">
        <v>6</v>
      </c>
      <c r="H143" s="195" t="s">
        <v>451</v>
      </c>
      <c r="I143" s="290" t="s">
        <v>697</v>
      </c>
      <c r="J143" s="196" t="s">
        <v>506</v>
      </c>
      <c r="K143" s="235" t="s">
        <v>656</v>
      </c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</row>
    <row r="144" spans="1:23" customFormat="1" ht="25.15" customHeight="1" x14ac:dyDescent="0.25">
      <c r="A144" s="333">
        <v>139</v>
      </c>
      <c r="B144" s="338" t="s">
        <v>58</v>
      </c>
      <c r="C144" s="195" t="s">
        <v>59</v>
      </c>
      <c r="D144" s="195" t="s">
        <v>229</v>
      </c>
      <c r="E144" s="196" t="s">
        <v>252</v>
      </c>
      <c r="F144" s="196" t="s">
        <v>460</v>
      </c>
      <c r="G144" s="195" t="s">
        <v>5</v>
      </c>
      <c r="H144" s="195" t="s">
        <v>451</v>
      </c>
      <c r="I144" s="290" t="s">
        <v>697</v>
      </c>
      <c r="J144" s="196" t="s">
        <v>506</v>
      </c>
      <c r="K144" s="235" t="s">
        <v>656</v>
      </c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</row>
    <row r="145" spans="1:23" customFormat="1" ht="25.15" customHeight="1" x14ac:dyDescent="0.25">
      <c r="A145" s="333">
        <v>140</v>
      </c>
      <c r="B145" s="338" t="s">
        <v>58</v>
      </c>
      <c r="C145" s="195" t="s">
        <v>59</v>
      </c>
      <c r="D145" s="195" t="s">
        <v>229</v>
      </c>
      <c r="E145" s="196" t="s">
        <v>253</v>
      </c>
      <c r="F145" s="196" t="s">
        <v>460</v>
      </c>
      <c r="G145" s="195" t="s">
        <v>6</v>
      </c>
      <c r="H145" s="195" t="s">
        <v>451</v>
      </c>
      <c r="I145" s="290" t="s">
        <v>697</v>
      </c>
      <c r="J145" s="196" t="s">
        <v>506</v>
      </c>
      <c r="K145" s="235" t="s">
        <v>656</v>
      </c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</row>
    <row r="146" spans="1:23" customFormat="1" ht="25.15" customHeight="1" x14ac:dyDescent="0.25">
      <c r="A146" s="333">
        <v>141</v>
      </c>
      <c r="B146" s="338" t="s">
        <v>58</v>
      </c>
      <c r="C146" s="195" t="s">
        <v>59</v>
      </c>
      <c r="D146" s="195" t="s">
        <v>229</v>
      </c>
      <c r="E146" s="196" t="s">
        <v>254</v>
      </c>
      <c r="F146" s="196" t="s">
        <v>460</v>
      </c>
      <c r="G146" s="195" t="s">
        <v>3</v>
      </c>
      <c r="H146" s="195" t="s">
        <v>451</v>
      </c>
      <c r="I146" s="290" t="s">
        <v>697</v>
      </c>
      <c r="J146" s="196" t="s">
        <v>506</v>
      </c>
      <c r="K146" s="235" t="s">
        <v>656</v>
      </c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</row>
    <row r="147" spans="1:23" customFormat="1" ht="25.15" customHeight="1" x14ac:dyDescent="0.25">
      <c r="A147" s="333">
        <v>142</v>
      </c>
      <c r="B147" s="338" t="s">
        <v>58</v>
      </c>
      <c r="C147" s="195" t="s">
        <v>59</v>
      </c>
      <c r="D147" s="195" t="s">
        <v>229</v>
      </c>
      <c r="E147" s="196" t="s">
        <v>249</v>
      </c>
      <c r="F147" s="196" t="s">
        <v>460</v>
      </c>
      <c r="G147" s="195" t="s">
        <v>6</v>
      </c>
      <c r="H147" s="195" t="s">
        <v>451</v>
      </c>
      <c r="I147" s="290" t="s">
        <v>697</v>
      </c>
      <c r="J147" s="196" t="s">
        <v>506</v>
      </c>
      <c r="K147" s="235" t="s">
        <v>656</v>
      </c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</row>
    <row r="148" spans="1:23" customFormat="1" ht="25.15" customHeight="1" thickBot="1" x14ac:dyDescent="0.3">
      <c r="A148" s="333">
        <v>143</v>
      </c>
      <c r="B148" s="339" t="s">
        <v>58</v>
      </c>
      <c r="C148" s="214" t="s">
        <v>59</v>
      </c>
      <c r="D148" s="214" t="s">
        <v>229</v>
      </c>
      <c r="E148" s="215" t="s">
        <v>255</v>
      </c>
      <c r="F148" s="215" t="s">
        <v>461</v>
      </c>
      <c r="G148" s="214" t="s">
        <v>3</v>
      </c>
      <c r="H148" s="214" t="s">
        <v>451</v>
      </c>
      <c r="I148" s="293" t="s">
        <v>697</v>
      </c>
      <c r="J148" s="215" t="s">
        <v>506</v>
      </c>
      <c r="K148" s="236" t="s">
        <v>656</v>
      </c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</row>
    <row r="149" spans="1:23" customFormat="1" ht="25.15" customHeight="1" thickBot="1" x14ac:dyDescent="0.3">
      <c r="A149" s="333">
        <v>144</v>
      </c>
      <c r="B149" s="343" t="s">
        <v>60</v>
      </c>
      <c r="C149" s="218" t="s">
        <v>61</v>
      </c>
      <c r="D149" s="218" t="s">
        <v>229</v>
      </c>
      <c r="E149" s="219" t="s">
        <v>554</v>
      </c>
      <c r="F149" s="219" t="s">
        <v>461</v>
      </c>
      <c r="G149" s="218" t="s">
        <v>5</v>
      </c>
      <c r="H149" s="218" t="s">
        <v>451</v>
      </c>
      <c r="I149" s="295" t="s">
        <v>697</v>
      </c>
      <c r="J149" s="219" t="s">
        <v>506</v>
      </c>
      <c r="K149" s="241" t="s">
        <v>656</v>
      </c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</row>
    <row r="150" spans="1:23" customFormat="1" ht="25.15" customHeight="1" x14ac:dyDescent="0.25">
      <c r="A150" s="333">
        <v>145</v>
      </c>
      <c r="B150" s="340" t="s">
        <v>62</v>
      </c>
      <c r="C150" s="209" t="s">
        <v>9</v>
      </c>
      <c r="D150" s="209" t="s">
        <v>229</v>
      </c>
      <c r="E150" s="210" t="s">
        <v>256</v>
      </c>
      <c r="F150" s="210" t="s">
        <v>460</v>
      </c>
      <c r="G150" s="209" t="s">
        <v>6</v>
      </c>
      <c r="H150" s="209" t="s">
        <v>451</v>
      </c>
      <c r="I150" s="294" t="s">
        <v>697</v>
      </c>
      <c r="J150" s="210" t="s">
        <v>506</v>
      </c>
      <c r="K150" s="237" t="s">
        <v>656</v>
      </c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</row>
    <row r="151" spans="1:23" customFormat="1" ht="25.15" customHeight="1" x14ac:dyDescent="0.25">
      <c r="A151" s="333">
        <v>146</v>
      </c>
      <c r="B151" s="338" t="s">
        <v>62</v>
      </c>
      <c r="C151" s="195" t="s">
        <v>9</v>
      </c>
      <c r="D151" s="195" t="s">
        <v>229</v>
      </c>
      <c r="E151" s="196" t="s">
        <v>256</v>
      </c>
      <c r="F151" s="196" t="s">
        <v>460</v>
      </c>
      <c r="G151" s="195" t="s">
        <v>6</v>
      </c>
      <c r="H151" s="195" t="s">
        <v>451</v>
      </c>
      <c r="I151" s="290" t="s">
        <v>697</v>
      </c>
      <c r="J151" s="196" t="s">
        <v>506</v>
      </c>
      <c r="K151" s="235" t="s">
        <v>656</v>
      </c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</row>
    <row r="152" spans="1:23" customFormat="1" ht="25.15" customHeight="1" thickBot="1" x14ac:dyDescent="0.3">
      <c r="A152" s="333">
        <v>147</v>
      </c>
      <c r="B152" s="341" t="s">
        <v>62</v>
      </c>
      <c r="C152" s="200" t="s">
        <v>9</v>
      </c>
      <c r="D152" s="200" t="s">
        <v>237</v>
      </c>
      <c r="E152" s="201" t="s">
        <v>30</v>
      </c>
      <c r="F152" s="201" t="s">
        <v>363</v>
      </c>
      <c r="G152" s="200" t="s">
        <v>6</v>
      </c>
      <c r="H152" s="214" t="s">
        <v>451</v>
      </c>
      <c r="I152" s="293" t="s">
        <v>697</v>
      </c>
      <c r="J152" s="201" t="s">
        <v>506</v>
      </c>
      <c r="K152" s="239" t="s">
        <v>656</v>
      </c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</row>
    <row r="153" spans="1:23" customFormat="1" ht="25.15" customHeight="1" x14ac:dyDescent="0.25">
      <c r="A153" s="333">
        <v>148</v>
      </c>
      <c r="B153" s="342" t="s">
        <v>63</v>
      </c>
      <c r="C153" s="205" t="s">
        <v>64</v>
      </c>
      <c r="D153" s="205" t="s">
        <v>229</v>
      </c>
      <c r="E153" s="206" t="s">
        <v>452</v>
      </c>
      <c r="F153" s="206" t="s">
        <v>491</v>
      </c>
      <c r="G153" s="205" t="s">
        <v>6</v>
      </c>
      <c r="H153" s="209" t="s">
        <v>451</v>
      </c>
      <c r="I153" s="294" t="s">
        <v>697</v>
      </c>
      <c r="J153" s="206" t="s">
        <v>506</v>
      </c>
      <c r="K153" s="240" t="s">
        <v>656</v>
      </c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</row>
    <row r="154" spans="1:23" customFormat="1" ht="25.15" customHeight="1" x14ac:dyDescent="0.25">
      <c r="A154" s="333">
        <v>149</v>
      </c>
      <c r="B154" s="338" t="s">
        <v>63</v>
      </c>
      <c r="C154" s="195" t="s">
        <v>64</v>
      </c>
      <c r="D154" s="195" t="s">
        <v>229</v>
      </c>
      <c r="E154" s="196" t="s">
        <v>555</v>
      </c>
      <c r="F154" s="196" t="s">
        <v>556</v>
      </c>
      <c r="G154" s="195" t="s">
        <v>6</v>
      </c>
      <c r="H154" s="195" t="s">
        <v>451</v>
      </c>
      <c r="I154" s="290" t="s">
        <v>697</v>
      </c>
      <c r="J154" s="196" t="s">
        <v>506</v>
      </c>
      <c r="K154" s="235" t="s">
        <v>656</v>
      </c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</row>
    <row r="155" spans="1:23" customFormat="1" ht="25.15" customHeight="1" x14ac:dyDescent="0.25">
      <c r="A155" s="333">
        <v>150</v>
      </c>
      <c r="B155" s="338" t="s">
        <v>63</v>
      </c>
      <c r="C155" s="195" t="s">
        <v>64</v>
      </c>
      <c r="D155" s="195" t="s">
        <v>229</v>
      </c>
      <c r="E155" s="196" t="s">
        <v>259</v>
      </c>
      <c r="F155" s="196" t="s">
        <v>364</v>
      </c>
      <c r="G155" s="195" t="s">
        <v>6</v>
      </c>
      <c r="H155" s="195" t="s">
        <v>451</v>
      </c>
      <c r="I155" s="290" t="s">
        <v>697</v>
      </c>
      <c r="J155" s="196" t="s">
        <v>506</v>
      </c>
      <c r="K155" s="235" t="s">
        <v>656</v>
      </c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</row>
    <row r="156" spans="1:23" customFormat="1" ht="25.15" customHeight="1" x14ac:dyDescent="0.25">
      <c r="A156" s="333">
        <v>151</v>
      </c>
      <c r="B156" s="338" t="s">
        <v>63</v>
      </c>
      <c r="C156" s="195" t="s">
        <v>64</v>
      </c>
      <c r="D156" s="195" t="s">
        <v>229</v>
      </c>
      <c r="E156" s="196" t="s">
        <v>260</v>
      </c>
      <c r="F156" s="196" t="s">
        <v>364</v>
      </c>
      <c r="G156" s="195" t="s">
        <v>6</v>
      </c>
      <c r="H156" s="195" t="s">
        <v>451</v>
      </c>
      <c r="I156" s="290" t="s">
        <v>697</v>
      </c>
      <c r="J156" s="196" t="s">
        <v>506</v>
      </c>
      <c r="K156" s="235" t="s">
        <v>656</v>
      </c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</row>
    <row r="157" spans="1:23" customFormat="1" ht="25.15" customHeight="1" x14ac:dyDescent="0.25">
      <c r="A157" s="333">
        <v>152</v>
      </c>
      <c r="B157" s="338" t="s">
        <v>63</v>
      </c>
      <c r="C157" s="195" t="s">
        <v>64</v>
      </c>
      <c r="D157" s="195" t="s">
        <v>229</v>
      </c>
      <c r="E157" s="196" t="s">
        <v>261</v>
      </c>
      <c r="F157" s="196" t="s">
        <v>365</v>
      </c>
      <c r="G157" s="195" t="s">
        <v>6</v>
      </c>
      <c r="H157" s="195" t="s">
        <v>451</v>
      </c>
      <c r="I157" s="290" t="s">
        <v>697</v>
      </c>
      <c r="J157" s="196" t="s">
        <v>506</v>
      </c>
      <c r="K157" s="235" t="s">
        <v>656</v>
      </c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</row>
    <row r="158" spans="1:23" customFormat="1" ht="25.15" customHeight="1" x14ac:dyDescent="0.25">
      <c r="A158" s="333">
        <v>153</v>
      </c>
      <c r="B158" s="338" t="s">
        <v>63</v>
      </c>
      <c r="C158" s="195" t="s">
        <v>64</v>
      </c>
      <c r="D158" s="195" t="s">
        <v>237</v>
      </c>
      <c r="E158" s="196" t="s">
        <v>262</v>
      </c>
      <c r="F158" s="196" t="s">
        <v>453</v>
      </c>
      <c r="G158" s="195" t="s">
        <v>6</v>
      </c>
      <c r="H158" s="195" t="s">
        <v>451</v>
      </c>
      <c r="I158" s="290" t="s">
        <v>697</v>
      </c>
      <c r="J158" s="196" t="s">
        <v>506</v>
      </c>
      <c r="K158" s="235" t="s">
        <v>656</v>
      </c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</row>
    <row r="159" spans="1:23" customFormat="1" ht="25.15" customHeight="1" x14ac:dyDescent="0.25">
      <c r="A159" s="333">
        <v>154</v>
      </c>
      <c r="B159" s="338" t="s">
        <v>63</v>
      </c>
      <c r="C159" s="195" t="s">
        <v>64</v>
      </c>
      <c r="D159" s="195" t="s">
        <v>235</v>
      </c>
      <c r="E159" s="196" t="s">
        <v>263</v>
      </c>
      <c r="F159" s="196" t="s">
        <v>454</v>
      </c>
      <c r="G159" s="195" t="s">
        <v>6</v>
      </c>
      <c r="H159" s="195" t="s">
        <v>451</v>
      </c>
      <c r="I159" s="290" t="s">
        <v>697</v>
      </c>
      <c r="J159" s="196" t="s">
        <v>506</v>
      </c>
      <c r="K159" s="235" t="s">
        <v>656</v>
      </c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</row>
    <row r="160" spans="1:23" customFormat="1" ht="25.15" customHeight="1" x14ac:dyDescent="0.25">
      <c r="A160" s="333">
        <v>155</v>
      </c>
      <c r="B160" s="338" t="s">
        <v>63</v>
      </c>
      <c r="C160" s="195" t="s">
        <v>64</v>
      </c>
      <c r="D160" s="195" t="s">
        <v>229</v>
      </c>
      <c r="E160" s="196" t="s">
        <v>578</v>
      </c>
      <c r="F160" s="196" t="s">
        <v>579</v>
      </c>
      <c r="G160" s="195" t="s">
        <v>5</v>
      </c>
      <c r="H160" s="195" t="s">
        <v>451</v>
      </c>
      <c r="I160" s="290" t="s">
        <v>697</v>
      </c>
      <c r="J160" s="242" t="s">
        <v>506</v>
      </c>
      <c r="K160" s="235" t="s">
        <v>656</v>
      </c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</row>
    <row r="161" spans="1:23" customFormat="1" ht="25.15" customHeight="1" x14ac:dyDescent="0.25">
      <c r="A161" s="333">
        <v>156</v>
      </c>
      <c r="B161" s="338" t="s">
        <v>63</v>
      </c>
      <c r="C161" s="195" t="s">
        <v>64</v>
      </c>
      <c r="D161" s="195" t="s">
        <v>229</v>
      </c>
      <c r="E161" s="196" t="s">
        <v>264</v>
      </c>
      <c r="F161" s="196" t="s">
        <v>366</v>
      </c>
      <c r="G161" s="195" t="s">
        <v>6</v>
      </c>
      <c r="H161" s="195" t="s">
        <v>451</v>
      </c>
      <c r="I161" s="290" t="s">
        <v>697</v>
      </c>
      <c r="J161" s="196" t="s">
        <v>506</v>
      </c>
      <c r="K161" s="235" t="s">
        <v>656</v>
      </c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</row>
    <row r="162" spans="1:23" customFormat="1" ht="25.15" customHeight="1" thickBot="1" x14ac:dyDescent="0.3">
      <c r="A162" s="333">
        <v>157</v>
      </c>
      <c r="B162" s="339" t="s">
        <v>63</v>
      </c>
      <c r="C162" s="214" t="s">
        <v>64</v>
      </c>
      <c r="D162" s="214" t="s">
        <v>229</v>
      </c>
      <c r="E162" s="215" t="s">
        <v>265</v>
      </c>
      <c r="F162" s="215" t="s">
        <v>460</v>
      </c>
      <c r="G162" s="214" t="s">
        <v>6</v>
      </c>
      <c r="H162" s="214" t="s">
        <v>451</v>
      </c>
      <c r="I162" s="293" t="s">
        <v>697</v>
      </c>
      <c r="J162" s="215" t="s">
        <v>506</v>
      </c>
      <c r="K162" s="236" t="s">
        <v>656</v>
      </c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</row>
    <row r="163" spans="1:23" customFormat="1" ht="25.15" customHeight="1" x14ac:dyDescent="0.25">
      <c r="A163" s="333">
        <v>158</v>
      </c>
      <c r="B163" s="340" t="s">
        <v>65</v>
      </c>
      <c r="C163" s="209" t="s">
        <v>66</v>
      </c>
      <c r="D163" s="209" t="s">
        <v>229</v>
      </c>
      <c r="E163" s="210" t="s">
        <v>257</v>
      </c>
      <c r="F163" s="210" t="s">
        <v>461</v>
      </c>
      <c r="G163" s="209" t="s">
        <v>6</v>
      </c>
      <c r="H163" s="209" t="s">
        <v>451</v>
      </c>
      <c r="I163" s="294" t="s">
        <v>697</v>
      </c>
      <c r="J163" s="210" t="s">
        <v>506</v>
      </c>
      <c r="K163" s="237" t="s">
        <v>656</v>
      </c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</row>
    <row r="164" spans="1:23" customFormat="1" ht="25.15" customHeight="1" thickBot="1" x14ac:dyDescent="0.3">
      <c r="A164" s="333">
        <v>159</v>
      </c>
      <c r="B164" s="341" t="s">
        <v>65</v>
      </c>
      <c r="C164" s="200" t="s">
        <v>66</v>
      </c>
      <c r="D164" s="200" t="s">
        <v>237</v>
      </c>
      <c r="E164" s="201" t="s">
        <v>258</v>
      </c>
      <c r="F164" s="201" t="s">
        <v>462</v>
      </c>
      <c r="G164" s="200" t="s">
        <v>6</v>
      </c>
      <c r="H164" s="214" t="s">
        <v>451</v>
      </c>
      <c r="I164" s="293" t="s">
        <v>697</v>
      </c>
      <c r="J164" s="201" t="s">
        <v>506</v>
      </c>
      <c r="K164" s="236" t="s">
        <v>656</v>
      </c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</row>
    <row r="165" spans="1:23" customFormat="1" ht="25.15" customHeight="1" x14ac:dyDescent="0.25">
      <c r="A165" s="333">
        <v>160</v>
      </c>
      <c r="B165" s="342" t="s">
        <v>69</v>
      </c>
      <c r="C165" s="205" t="s">
        <v>70</v>
      </c>
      <c r="D165" s="205" t="s">
        <v>229</v>
      </c>
      <c r="E165" s="206" t="s">
        <v>266</v>
      </c>
      <c r="F165" s="206" t="s">
        <v>460</v>
      </c>
      <c r="G165" s="205" t="s">
        <v>5</v>
      </c>
      <c r="H165" s="209" t="s">
        <v>451</v>
      </c>
      <c r="I165" s="294" t="s">
        <v>697</v>
      </c>
      <c r="J165" s="206" t="s">
        <v>506</v>
      </c>
      <c r="K165" s="237" t="s">
        <v>656</v>
      </c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</row>
    <row r="166" spans="1:23" customFormat="1" ht="25.15" customHeight="1" x14ac:dyDescent="0.25">
      <c r="A166" s="333">
        <v>161</v>
      </c>
      <c r="B166" s="338" t="s">
        <v>69</v>
      </c>
      <c r="C166" s="195" t="s">
        <v>70</v>
      </c>
      <c r="D166" s="195" t="s">
        <v>237</v>
      </c>
      <c r="E166" s="196" t="s">
        <v>483</v>
      </c>
      <c r="F166" s="196" t="s">
        <v>486</v>
      </c>
      <c r="G166" s="195" t="s">
        <v>5</v>
      </c>
      <c r="H166" s="195" t="s">
        <v>451</v>
      </c>
      <c r="I166" s="290" t="s">
        <v>697</v>
      </c>
      <c r="J166" s="196" t="s">
        <v>506</v>
      </c>
      <c r="K166" s="235" t="s">
        <v>656</v>
      </c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</row>
    <row r="167" spans="1:23" customFormat="1" ht="25.15" customHeight="1" x14ac:dyDescent="0.25">
      <c r="A167" s="333">
        <v>162</v>
      </c>
      <c r="B167" s="338" t="s">
        <v>69</v>
      </c>
      <c r="C167" s="195" t="s">
        <v>70</v>
      </c>
      <c r="D167" s="195" t="s">
        <v>229</v>
      </c>
      <c r="E167" s="196" t="s">
        <v>267</v>
      </c>
      <c r="F167" s="196" t="s">
        <v>460</v>
      </c>
      <c r="G167" s="195" t="s">
        <v>6</v>
      </c>
      <c r="H167" s="195" t="s">
        <v>451</v>
      </c>
      <c r="I167" s="290" t="s">
        <v>697</v>
      </c>
      <c r="J167" s="196" t="s">
        <v>506</v>
      </c>
      <c r="K167" s="235" t="s">
        <v>656</v>
      </c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</row>
    <row r="168" spans="1:23" customFormat="1" ht="25.15" customHeight="1" x14ac:dyDescent="0.25">
      <c r="A168" s="333">
        <v>163</v>
      </c>
      <c r="B168" s="338" t="s">
        <v>69</v>
      </c>
      <c r="C168" s="195" t="s">
        <v>70</v>
      </c>
      <c r="D168" s="195" t="s">
        <v>235</v>
      </c>
      <c r="E168" s="196" t="s">
        <v>269</v>
      </c>
      <c r="F168" s="196" t="s">
        <v>360</v>
      </c>
      <c r="G168" s="195" t="s">
        <v>6</v>
      </c>
      <c r="H168" s="195" t="s">
        <v>451</v>
      </c>
      <c r="I168" s="290" t="s">
        <v>697</v>
      </c>
      <c r="J168" s="196" t="s">
        <v>506</v>
      </c>
      <c r="K168" s="235" t="s">
        <v>656</v>
      </c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</row>
    <row r="169" spans="1:23" customFormat="1" ht="25.15" customHeight="1" thickBot="1" x14ac:dyDescent="0.3">
      <c r="A169" s="333">
        <v>164</v>
      </c>
      <c r="B169" s="341" t="s">
        <v>69</v>
      </c>
      <c r="C169" s="200" t="s">
        <v>70</v>
      </c>
      <c r="D169" s="200" t="s">
        <v>229</v>
      </c>
      <c r="E169" s="201" t="s">
        <v>268</v>
      </c>
      <c r="F169" s="201" t="s">
        <v>460</v>
      </c>
      <c r="G169" s="200" t="s">
        <v>6</v>
      </c>
      <c r="H169" s="214" t="s">
        <v>451</v>
      </c>
      <c r="I169" s="293" t="s">
        <v>697</v>
      </c>
      <c r="J169" s="201" t="s">
        <v>506</v>
      </c>
      <c r="K169" s="239" t="s">
        <v>656</v>
      </c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</row>
    <row r="170" spans="1:23" customFormat="1" ht="25.15" customHeight="1" x14ac:dyDescent="0.25">
      <c r="A170" s="333">
        <v>165</v>
      </c>
      <c r="B170" s="342" t="s">
        <v>71</v>
      </c>
      <c r="C170" s="205" t="s">
        <v>72</v>
      </c>
      <c r="D170" s="205" t="s">
        <v>229</v>
      </c>
      <c r="E170" s="206" t="s">
        <v>270</v>
      </c>
      <c r="F170" s="206" t="s">
        <v>487</v>
      </c>
      <c r="G170" s="205" t="s">
        <v>6</v>
      </c>
      <c r="H170" s="209" t="s">
        <v>451</v>
      </c>
      <c r="I170" s="294" t="s">
        <v>697</v>
      </c>
      <c r="J170" s="206" t="s">
        <v>506</v>
      </c>
      <c r="K170" s="240" t="s">
        <v>656</v>
      </c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</row>
    <row r="171" spans="1:23" customFormat="1" ht="25.15" customHeight="1" x14ac:dyDescent="0.25">
      <c r="A171" s="333">
        <v>166</v>
      </c>
      <c r="B171" s="338" t="s">
        <v>71</v>
      </c>
      <c r="C171" s="195" t="s">
        <v>72</v>
      </c>
      <c r="D171" s="195" t="s">
        <v>229</v>
      </c>
      <c r="E171" s="196" t="s">
        <v>271</v>
      </c>
      <c r="F171" s="196" t="s">
        <v>488</v>
      </c>
      <c r="G171" s="195" t="s">
        <v>6</v>
      </c>
      <c r="H171" s="195" t="s">
        <v>451</v>
      </c>
      <c r="I171" s="290" t="s">
        <v>697</v>
      </c>
      <c r="J171" s="196" t="s">
        <v>506</v>
      </c>
      <c r="K171" s="235" t="s">
        <v>656</v>
      </c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</row>
    <row r="172" spans="1:23" customFormat="1" ht="25.15" customHeight="1" x14ac:dyDescent="0.25">
      <c r="A172" s="333">
        <v>167</v>
      </c>
      <c r="B172" s="338" t="s">
        <v>71</v>
      </c>
      <c r="C172" s="195" t="s">
        <v>72</v>
      </c>
      <c r="D172" s="195" t="s">
        <v>237</v>
      </c>
      <c r="E172" s="196" t="s">
        <v>274</v>
      </c>
      <c r="F172" s="196" t="s">
        <v>367</v>
      </c>
      <c r="G172" s="195" t="s">
        <v>3</v>
      </c>
      <c r="H172" s="195" t="s">
        <v>451</v>
      </c>
      <c r="I172" s="290" t="s">
        <v>697</v>
      </c>
      <c r="J172" s="196" t="s">
        <v>506</v>
      </c>
      <c r="K172" s="235" t="s">
        <v>656</v>
      </c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</row>
    <row r="173" spans="1:23" customFormat="1" ht="25.15" customHeight="1" x14ac:dyDescent="0.25">
      <c r="A173" s="333">
        <v>168</v>
      </c>
      <c r="B173" s="338" t="s">
        <v>71</v>
      </c>
      <c r="C173" s="195" t="s">
        <v>72</v>
      </c>
      <c r="D173" s="195" t="s">
        <v>229</v>
      </c>
      <c r="E173" s="196" t="s">
        <v>272</v>
      </c>
      <c r="F173" s="196" t="s">
        <v>489</v>
      </c>
      <c r="G173" s="195" t="s">
        <v>6</v>
      </c>
      <c r="H173" s="195" t="s">
        <v>451</v>
      </c>
      <c r="I173" s="290" t="s">
        <v>697</v>
      </c>
      <c r="J173" s="196" t="s">
        <v>506</v>
      </c>
      <c r="K173" s="235" t="s">
        <v>656</v>
      </c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</row>
    <row r="174" spans="1:23" customFormat="1" ht="25.15" customHeight="1" x14ac:dyDescent="0.25">
      <c r="A174" s="333">
        <v>169</v>
      </c>
      <c r="B174" s="338" t="s">
        <v>71</v>
      </c>
      <c r="C174" s="195" t="s">
        <v>72</v>
      </c>
      <c r="D174" s="195" t="s">
        <v>229</v>
      </c>
      <c r="E174" s="196" t="s">
        <v>273</v>
      </c>
      <c r="F174" s="196" t="s">
        <v>490</v>
      </c>
      <c r="G174" s="195" t="s">
        <v>5</v>
      </c>
      <c r="H174" s="195" t="s">
        <v>451</v>
      </c>
      <c r="I174" s="290" t="s">
        <v>697</v>
      </c>
      <c r="J174" s="196" t="s">
        <v>506</v>
      </c>
      <c r="K174" s="235" t="s">
        <v>656</v>
      </c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</row>
    <row r="175" spans="1:23" customFormat="1" ht="25.15" customHeight="1" thickBot="1" x14ac:dyDescent="0.3">
      <c r="A175" s="333">
        <v>170</v>
      </c>
      <c r="B175" s="344" t="s">
        <v>71</v>
      </c>
      <c r="C175" s="213" t="s">
        <v>72</v>
      </c>
      <c r="D175" s="214" t="s">
        <v>229</v>
      </c>
      <c r="E175" s="215" t="s">
        <v>396</v>
      </c>
      <c r="F175" s="215" t="s">
        <v>498</v>
      </c>
      <c r="G175" s="214" t="s">
        <v>6</v>
      </c>
      <c r="H175" s="214" t="s">
        <v>451</v>
      </c>
      <c r="I175" s="293" t="s">
        <v>697</v>
      </c>
      <c r="J175" s="216" t="s">
        <v>506</v>
      </c>
      <c r="K175" s="217" t="s">
        <v>656</v>
      </c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</row>
    <row r="176" spans="1:23" customFormat="1" ht="21.75" customHeight="1" thickBot="1" x14ac:dyDescent="0.25">
      <c r="A176" s="223"/>
      <c r="B176" s="58"/>
      <c r="C176" s="58"/>
      <c r="D176" s="58"/>
      <c r="E176" s="3"/>
      <c r="F176" s="3"/>
      <c r="G176" s="58"/>
      <c r="H176" s="58"/>
      <c r="I176" s="25"/>
      <c r="J176" s="25"/>
      <c r="K176" s="169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</row>
    <row r="177" spans="2:12" ht="21.75" customHeight="1" x14ac:dyDescent="0.2">
      <c r="D177" s="153"/>
      <c r="E177" s="24"/>
      <c r="F177" s="29" t="s">
        <v>10</v>
      </c>
      <c r="G177" s="67">
        <f>COUNTIF(G6:G175,"A")</f>
        <v>129</v>
      </c>
      <c r="I177" s="3"/>
      <c r="J177" s="24"/>
      <c r="K177" s="57"/>
      <c r="L177" s="24"/>
    </row>
    <row r="178" spans="2:12" ht="21.75" customHeight="1" x14ac:dyDescent="0.2">
      <c r="D178" s="153"/>
      <c r="E178" s="24"/>
      <c r="F178" s="32" t="s">
        <v>11</v>
      </c>
      <c r="G178" s="66">
        <f>COUNTIF(G6:G175,"B")</f>
        <v>23</v>
      </c>
      <c r="I178" s="3"/>
      <c r="J178" s="24"/>
      <c r="K178" s="57"/>
      <c r="L178" s="24"/>
    </row>
    <row r="179" spans="2:12" ht="21.75" customHeight="1" x14ac:dyDescent="0.2">
      <c r="D179" s="153"/>
      <c r="E179" s="24"/>
      <c r="F179" s="30" t="s">
        <v>12</v>
      </c>
      <c r="G179" s="66">
        <f>COUNTIF(G6:G175,"C")</f>
        <v>18</v>
      </c>
      <c r="I179" s="3"/>
      <c r="J179" s="24"/>
      <c r="K179" s="57"/>
      <c r="L179" s="24"/>
    </row>
    <row r="180" spans="2:12" ht="21.75" customHeight="1" x14ac:dyDescent="0.2">
      <c r="B180" s="57"/>
      <c r="C180" s="57"/>
      <c r="D180" s="57"/>
      <c r="E180" s="24"/>
      <c r="F180" s="314" t="s">
        <v>97</v>
      </c>
      <c r="G180" s="315">
        <f>SUM(G177:G179)</f>
        <v>170</v>
      </c>
      <c r="I180" s="3"/>
      <c r="J180" s="24"/>
      <c r="K180" s="57"/>
      <c r="L180" s="24"/>
    </row>
    <row r="181" spans="2:12" ht="22.5" customHeight="1" x14ac:dyDescent="0.2">
      <c r="B181" s="57"/>
      <c r="C181" s="57"/>
      <c r="D181" s="57"/>
      <c r="E181" s="24"/>
      <c r="F181" s="24"/>
      <c r="G181" s="57"/>
      <c r="H181" s="57"/>
      <c r="I181" s="24"/>
      <c r="J181" s="24"/>
      <c r="K181" s="57"/>
    </row>
    <row r="182" spans="2:12" ht="22.5" customHeight="1" x14ac:dyDescent="0.2">
      <c r="B182" s="57"/>
      <c r="C182" s="57"/>
      <c r="D182" s="57"/>
      <c r="E182" s="24"/>
      <c r="F182" s="24"/>
      <c r="G182" s="57"/>
      <c r="H182" s="57"/>
      <c r="I182" s="24"/>
      <c r="J182" s="24"/>
      <c r="K182" s="57"/>
    </row>
    <row r="183" spans="2:12" ht="22.5" customHeight="1" x14ac:dyDescent="0.2">
      <c r="B183" s="57"/>
      <c r="C183" s="57"/>
      <c r="D183" s="57"/>
      <c r="E183" s="24"/>
      <c r="F183" s="24"/>
      <c r="G183" s="57"/>
      <c r="H183" s="57"/>
      <c r="I183" s="24"/>
      <c r="J183" s="24"/>
      <c r="K183" s="57"/>
    </row>
    <row r="184" spans="2:12" ht="22.5" customHeight="1" x14ac:dyDescent="0.2">
      <c r="B184" s="57"/>
      <c r="C184" s="57"/>
      <c r="D184" s="57"/>
      <c r="E184" s="24"/>
      <c r="F184" s="24"/>
      <c r="G184" s="57"/>
      <c r="H184" s="57"/>
      <c r="I184" s="24"/>
      <c r="J184" s="24"/>
      <c r="K184" s="57"/>
    </row>
    <row r="185" spans="2:12" ht="22.5" customHeight="1" x14ac:dyDescent="0.2">
      <c r="B185" s="57"/>
      <c r="C185" s="57"/>
      <c r="D185" s="57"/>
      <c r="E185" s="24"/>
      <c r="F185" s="24"/>
      <c r="G185" s="57"/>
      <c r="H185" s="57"/>
      <c r="I185" s="24"/>
      <c r="J185" s="24"/>
      <c r="K185" s="57"/>
    </row>
    <row r="186" spans="2:12" ht="22.5" customHeight="1" x14ac:dyDescent="0.2">
      <c r="B186" s="57"/>
      <c r="C186" s="57"/>
      <c r="D186" s="57"/>
      <c r="E186" s="24"/>
      <c r="F186" s="24"/>
      <c r="G186" s="57"/>
      <c r="H186" s="57"/>
      <c r="I186" s="24"/>
      <c r="J186" s="24"/>
      <c r="K186" s="57"/>
    </row>
    <row r="187" spans="2:12" ht="22.5" customHeight="1" x14ac:dyDescent="0.2">
      <c r="B187" s="57"/>
      <c r="C187" s="57"/>
      <c r="D187" s="57"/>
      <c r="E187" s="24"/>
      <c r="F187" s="24"/>
      <c r="G187" s="57"/>
      <c r="H187" s="57"/>
      <c r="I187" s="24"/>
      <c r="J187" s="24"/>
      <c r="K187" s="57"/>
    </row>
    <row r="188" spans="2:12" ht="22.5" customHeight="1" x14ac:dyDescent="0.2">
      <c r="B188" s="57"/>
      <c r="C188" s="57"/>
      <c r="D188" s="57"/>
      <c r="E188" s="24"/>
      <c r="F188" s="24"/>
      <c r="G188" s="57"/>
      <c r="H188" s="57"/>
      <c r="I188" s="24"/>
      <c r="J188" s="24"/>
      <c r="K188" s="57"/>
    </row>
    <row r="189" spans="2:12" ht="22.5" customHeight="1" x14ac:dyDescent="0.2">
      <c r="B189" s="57"/>
      <c r="C189" s="57"/>
      <c r="D189" s="57"/>
      <c r="E189" s="24"/>
      <c r="F189" s="24"/>
      <c r="G189" s="57"/>
      <c r="H189" s="57"/>
      <c r="I189" s="24"/>
      <c r="J189" s="24"/>
      <c r="K189" s="57"/>
    </row>
    <row r="190" spans="2:12" ht="22.5" customHeight="1" x14ac:dyDescent="0.2">
      <c r="B190" s="57"/>
      <c r="C190" s="57"/>
      <c r="D190" s="57"/>
      <c r="E190" s="24"/>
      <c r="F190" s="24"/>
      <c r="G190" s="57"/>
      <c r="H190" s="57"/>
      <c r="I190" s="24"/>
      <c r="J190" s="24"/>
      <c r="K190" s="57"/>
    </row>
    <row r="191" spans="2:12" ht="22.5" customHeight="1" x14ac:dyDescent="0.2">
      <c r="B191" s="57"/>
      <c r="C191" s="57"/>
      <c r="D191" s="57"/>
      <c r="E191" s="24"/>
      <c r="F191" s="24"/>
      <c r="G191" s="57"/>
      <c r="H191" s="57"/>
      <c r="I191" s="24"/>
      <c r="J191" s="24"/>
      <c r="K191" s="57"/>
    </row>
    <row r="192" spans="2:12" ht="22.5" customHeight="1" x14ac:dyDescent="0.2">
      <c r="B192" s="57"/>
      <c r="C192" s="57"/>
      <c r="D192" s="57"/>
      <c r="E192" s="24"/>
      <c r="F192" s="24"/>
      <c r="G192" s="57"/>
      <c r="H192" s="57"/>
      <c r="I192" s="24"/>
      <c r="J192" s="24"/>
      <c r="K192" s="57"/>
    </row>
    <row r="193" spans="2:11" ht="22.5" customHeight="1" x14ac:dyDescent="0.2">
      <c r="B193" s="57"/>
      <c r="C193" s="57"/>
      <c r="D193" s="57"/>
      <c r="E193" s="24"/>
      <c r="F193" s="24"/>
      <c r="G193" s="57"/>
      <c r="H193" s="57"/>
      <c r="I193" s="24"/>
      <c r="J193" s="24"/>
      <c r="K193" s="57"/>
    </row>
    <row r="194" spans="2:11" ht="22.5" customHeight="1" x14ac:dyDescent="0.2">
      <c r="B194" s="57"/>
      <c r="C194" s="57"/>
      <c r="D194" s="57"/>
      <c r="E194" s="24"/>
      <c r="F194" s="24"/>
      <c r="G194" s="57"/>
      <c r="H194" s="57"/>
      <c r="I194" s="24"/>
      <c r="J194" s="24"/>
      <c r="K194" s="57"/>
    </row>
    <row r="195" spans="2:11" ht="22.5" customHeight="1" x14ac:dyDescent="0.2">
      <c r="B195" s="57"/>
      <c r="C195" s="57"/>
      <c r="D195" s="57"/>
      <c r="E195" s="24"/>
      <c r="F195" s="24"/>
      <c r="G195" s="57"/>
      <c r="H195" s="57"/>
      <c r="I195" s="24"/>
      <c r="J195" s="24"/>
      <c r="K195" s="57"/>
    </row>
    <row r="196" spans="2:11" ht="22.5" customHeight="1" x14ac:dyDescent="0.2">
      <c r="B196" s="57"/>
      <c r="C196" s="57"/>
      <c r="D196" s="57"/>
      <c r="E196" s="24"/>
      <c r="F196" s="24"/>
      <c r="G196" s="57"/>
      <c r="H196" s="57"/>
      <c r="I196" s="24"/>
      <c r="J196" s="24"/>
      <c r="K196" s="57"/>
    </row>
    <row r="197" spans="2:11" ht="22.5" customHeight="1" x14ac:dyDescent="0.2">
      <c r="B197" s="57"/>
      <c r="C197" s="57"/>
      <c r="D197" s="57"/>
      <c r="E197" s="24"/>
      <c r="F197" s="24"/>
      <c r="G197" s="57"/>
      <c r="H197" s="57"/>
      <c r="I197" s="24"/>
      <c r="J197" s="24"/>
      <c r="K197" s="57"/>
    </row>
    <row r="198" spans="2:11" ht="22.5" customHeight="1" x14ac:dyDescent="0.2">
      <c r="B198" s="57"/>
      <c r="C198" s="57"/>
      <c r="D198" s="57"/>
      <c r="E198" s="24"/>
      <c r="F198" s="24"/>
      <c r="G198" s="57"/>
      <c r="H198" s="57"/>
      <c r="I198" s="24"/>
      <c r="J198" s="24"/>
      <c r="K198" s="57"/>
    </row>
    <row r="199" spans="2:11" ht="22.5" customHeight="1" x14ac:dyDescent="0.2">
      <c r="B199" s="57"/>
      <c r="C199" s="57"/>
      <c r="D199" s="57"/>
      <c r="E199" s="24"/>
      <c r="F199" s="24"/>
      <c r="G199" s="57"/>
      <c r="H199" s="57"/>
      <c r="I199" s="24"/>
      <c r="J199" s="24"/>
      <c r="K199" s="57"/>
    </row>
    <row r="200" spans="2:11" ht="22.5" customHeight="1" x14ac:dyDescent="0.2">
      <c r="B200" s="57"/>
      <c r="C200" s="57"/>
      <c r="D200" s="57"/>
      <c r="E200" s="24"/>
      <c r="F200" s="24"/>
      <c r="G200" s="57"/>
      <c r="H200" s="57"/>
      <c r="I200" s="24"/>
      <c r="J200" s="24"/>
      <c r="K200" s="57"/>
    </row>
    <row r="201" spans="2:11" ht="22.5" customHeight="1" x14ac:dyDescent="0.2">
      <c r="B201" s="57"/>
      <c r="C201" s="57"/>
      <c r="D201" s="57"/>
      <c r="E201" s="24"/>
      <c r="F201" s="24"/>
      <c r="G201" s="57"/>
      <c r="H201" s="57"/>
      <c r="I201" s="24"/>
      <c r="J201" s="24"/>
      <c r="K201" s="57"/>
    </row>
    <row r="202" spans="2:11" ht="22.5" customHeight="1" x14ac:dyDescent="0.2">
      <c r="B202" s="57"/>
      <c r="C202" s="57"/>
      <c r="D202" s="57"/>
      <c r="E202" s="24"/>
      <c r="F202" s="24"/>
      <c r="G202" s="57"/>
      <c r="H202" s="57"/>
      <c r="I202" s="24"/>
      <c r="J202" s="24"/>
      <c r="K202" s="57"/>
    </row>
    <row r="203" spans="2:11" ht="22.5" customHeight="1" x14ac:dyDescent="0.2">
      <c r="B203" s="57"/>
      <c r="C203" s="57"/>
      <c r="D203" s="57"/>
      <c r="E203" s="24"/>
    </row>
  </sheetData>
  <autoFilter ref="A5:K175">
    <filterColumn colId="0" showButton="0"/>
  </autoFilter>
  <mergeCells count="4">
    <mergeCell ref="A5:B5"/>
    <mergeCell ref="A1:K1"/>
    <mergeCell ref="A2:K2"/>
    <mergeCell ref="A3:K4"/>
  </mergeCells>
  <phoneticPr fontId="6" type="noConversion"/>
  <printOptions horizontalCentered="1"/>
  <pageMargins left="0" right="0" top="0.19685039370078741" bottom="0" header="0.31496062992125984" footer="0.31496062992125984"/>
  <pageSetup scale="39" orientation="portrait" r:id="rId1"/>
  <rowBreaks count="2" manualBreakCount="2">
    <brk id="75" max="10" man="1"/>
    <brk id="150" max="10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800000"/>
  </sheetPr>
  <dimension ref="A1:M86"/>
  <sheetViews>
    <sheetView view="pageBreakPreview" zoomScale="60" zoomScaleNormal="60" workbookViewId="0">
      <selection activeCell="S29" sqref="S29"/>
    </sheetView>
  </sheetViews>
  <sheetFormatPr baseColWidth="10" defaultRowHeight="12.75" x14ac:dyDescent="0.2"/>
  <cols>
    <col min="1" max="1" width="4.42578125" style="223" customWidth="1"/>
    <col min="2" max="2" width="8.85546875" customWidth="1"/>
    <col min="3" max="3" width="10" bestFit="1" customWidth="1"/>
    <col min="5" max="5" width="87.85546875" customWidth="1"/>
    <col min="6" max="6" width="87.28515625" bestFit="1" customWidth="1"/>
    <col min="7" max="7" width="8.28515625" customWidth="1"/>
    <col min="8" max="8" width="11" customWidth="1"/>
    <col min="9" max="9" width="20.7109375" customWidth="1"/>
    <col min="10" max="10" width="12.28515625" customWidth="1"/>
    <col min="11" max="11" width="22.28515625" customWidth="1"/>
  </cols>
  <sheetData>
    <row r="1" spans="1:13" ht="18" customHeight="1" x14ac:dyDescent="0.2">
      <c r="A1" s="366" t="s">
        <v>547</v>
      </c>
      <c r="B1" s="367"/>
      <c r="C1" s="367"/>
      <c r="D1" s="367"/>
      <c r="E1" s="367"/>
      <c r="F1" s="367"/>
      <c r="G1" s="367"/>
      <c r="H1" s="367"/>
      <c r="I1" s="367"/>
      <c r="J1" s="367"/>
      <c r="K1" s="368"/>
      <c r="L1" s="100"/>
      <c r="M1" s="100"/>
    </row>
    <row r="2" spans="1:13" ht="18.600000000000001" customHeight="1" x14ac:dyDescent="0.2">
      <c r="A2" s="369" t="s">
        <v>45</v>
      </c>
      <c r="B2" s="370"/>
      <c r="C2" s="370"/>
      <c r="D2" s="370"/>
      <c r="E2" s="370"/>
      <c r="F2" s="370"/>
      <c r="G2" s="370"/>
      <c r="H2" s="370"/>
      <c r="I2" s="370"/>
      <c r="J2" s="370"/>
      <c r="K2" s="371"/>
      <c r="L2" s="100"/>
      <c r="M2" s="100"/>
    </row>
    <row r="3" spans="1:13" ht="21" customHeight="1" x14ac:dyDescent="0.2">
      <c r="A3" s="381" t="s">
        <v>696</v>
      </c>
      <c r="B3" s="382"/>
      <c r="C3" s="382"/>
      <c r="D3" s="382"/>
      <c r="E3" s="382"/>
      <c r="F3" s="382"/>
      <c r="G3" s="382"/>
      <c r="H3" s="382"/>
      <c r="I3" s="382"/>
      <c r="J3" s="382"/>
      <c r="K3" s="383"/>
      <c r="L3" s="101"/>
      <c r="M3" s="101"/>
    </row>
    <row r="4" spans="1:13" ht="13.9" customHeight="1" thickBot="1" x14ac:dyDescent="0.25">
      <c r="A4" s="384"/>
      <c r="B4" s="385"/>
      <c r="C4" s="385"/>
      <c r="D4" s="385"/>
      <c r="E4" s="385"/>
      <c r="F4" s="385"/>
      <c r="G4" s="385"/>
      <c r="H4" s="385"/>
      <c r="I4" s="385"/>
      <c r="J4" s="385"/>
      <c r="K4" s="386"/>
      <c r="L4" s="101"/>
      <c r="M4" s="101"/>
    </row>
    <row r="5" spans="1:13" ht="40.15" customHeight="1" thickBot="1" x14ac:dyDescent="0.25">
      <c r="A5" s="364" t="s">
        <v>46</v>
      </c>
      <c r="B5" s="380"/>
      <c r="C5" s="162" t="s">
        <v>93</v>
      </c>
      <c r="D5" s="162" t="s">
        <v>94</v>
      </c>
      <c r="E5" s="162" t="s">
        <v>40</v>
      </c>
      <c r="F5" s="162" t="s">
        <v>2</v>
      </c>
      <c r="G5" s="162" t="s">
        <v>15</v>
      </c>
      <c r="H5" s="162" t="s">
        <v>448</v>
      </c>
      <c r="I5" s="162" t="s">
        <v>449</v>
      </c>
      <c r="J5" s="162" t="s">
        <v>450</v>
      </c>
      <c r="K5" s="165" t="s">
        <v>548</v>
      </c>
    </row>
    <row r="6" spans="1:13" s="94" customFormat="1" ht="24.6" customHeight="1" x14ac:dyDescent="0.25">
      <c r="A6" s="225">
        <v>1</v>
      </c>
      <c r="B6" s="105" t="s">
        <v>50</v>
      </c>
      <c r="C6" s="90" t="s">
        <v>402</v>
      </c>
      <c r="D6" s="90" t="s">
        <v>16</v>
      </c>
      <c r="E6" s="91" t="s">
        <v>403</v>
      </c>
      <c r="F6" s="91" t="s">
        <v>504</v>
      </c>
      <c r="G6" s="80" t="s">
        <v>5</v>
      </c>
      <c r="H6" s="106" t="s">
        <v>451</v>
      </c>
      <c r="I6" s="92" t="s">
        <v>697</v>
      </c>
      <c r="J6" s="93" t="s">
        <v>506</v>
      </c>
      <c r="K6" s="107" t="s">
        <v>656</v>
      </c>
    </row>
    <row r="7" spans="1:13" s="94" customFormat="1" ht="24.6" customHeight="1" x14ac:dyDescent="0.25">
      <c r="A7" s="226">
        <v>2</v>
      </c>
      <c r="B7" s="108" t="s">
        <v>50</v>
      </c>
      <c r="C7" s="82" t="s">
        <v>402</v>
      </c>
      <c r="D7" s="82" t="s">
        <v>16</v>
      </c>
      <c r="E7" s="83" t="s">
        <v>600</v>
      </c>
      <c r="F7" s="83" t="s">
        <v>504</v>
      </c>
      <c r="G7" s="84" t="s">
        <v>6</v>
      </c>
      <c r="H7" s="81" t="s">
        <v>451</v>
      </c>
      <c r="I7" s="81" t="s">
        <v>697</v>
      </c>
      <c r="J7" s="95" t="s">
        <v>506</v>
      </c>
      <c r="K7" s="109" t="s">
        <v>656</v>
      </c>
    </row>
    <row r="8" spans="1:13" s="94" customFormat="1" ht="24.6" customHeight="1" thickBot="1" x14ac:dyDescent="0.3">
      <c r="A8" s="227">
        <v>3</v>
      </c>
      <c r="B8" s="110" t="s">
        <v>50</v>
      </c>
      <c r="C8" s="111" t="s">
        <v>402</v>
      </c>
      <c r="D8" s="111" t="s">
        <v>16</v>
      </c>
      <c r="E8" s="112" t="s">
        <v>404</v>
      </c>
      <c r="F8" s="112" t="s">
        <v>504</v>
      </c>
      <c r="G8" s="113" t="s">
        <v>5</v>
      </c>
      <c r="H8" s="114" t="s">
        <v>451</v>
      </c>
      <c r="I8" s="114" t="s">
        <v>697</v>
      </c>
      <c r="J8" s="115" t="s">
        <v>506</v>
      </c>
      <c r="K8" s="251" t="s">
        <v>656</v>
      </c>
    </row>
    <row r="9" spans="1:13" s="94" customFormat="1" ht="24.6" customHeight="1" x14ac:dyDescent="0.25">
      <c r="A9" s="226">
        <v>4</v>
      </c>
      <c r="B9" s="244" t="s">
        <v>52</v>
      </c>
      <c r="C9" s="245" t="s">
        <v>405</v>
      </c>
      <c r="D9" s="245" t="s">
        <v>16</v>
      </c>
      <c r="E9" s="246" t="s">
        <v>406</v>
      </c>
      <c r="F9" s="246" t="s">
        <v>504</v>
      </c>
      <c r="G9" s="247" t="s">
        <v>5</v>
      </c>
      <c r="H9" s="248" t="s">
        <v>451</v>
      </c>
      <c r="I9" s="248" t="s">
        <v>697</v>
      </c>
      <c r="J9" s="249" t="s">
        <v>506</v>
      </c>
      <c r="K9" s="109" t="s">
        <v>656</v>
      </c>
    </row>
    <row r="10" spans="1:13" s="94" customFormat="1" ht="24.6" customHeight="1" x14ac:dyDescent="0.25">
      <c r="A10" s="226">
        <v>5</v>
      </c>
      <c r="B10" s="108" t="s">
        <v>52</v>
      </c>
      <c r="C10" s="82" t="s">
        <v>428</v>
      </c>
      <c r="D10" s="82" t="s">
        <v>16</v>
      </c>
      <c r="E10" s="83" t="s">
        <v>429</v>
      </c>
      <c r="F10" s="83" t="s">
        <v>601</v>
      </c>
      <c r="G10" s="84" t="s">
        <v>5</v>
      </c>
      <c r="H10" s="81" t="s">
        <v>451</v>
      </c>
      <c r="I10" s="81" t="s">
        <v>697</v>
      </c>
      <c r="J10" s="95" t="s">
        <v>506</v>
      </c>
      <c r="K10" s="109" t="s">
        <v>656</v>
      </c>
    </row>
    <row r="11" spans="1:13" s="94" customFormat="1" ht="24.6" customHeight="1" x14ac:dyDescent="0.25">
      <c r="A11" s="226">
        <v>6</v>
      </c>
      <c r="B11" s="108" t="s">
        <v>52</v>
      </c>
      <c r="C11" s="96" t="s">
        <v>405</v>
      </c>
      <c r="D11" s="96" t="s">
        <v>16</v>
      </c>
      <c r="E11" s="97" t="s">
        <v>602</v>
      </c>
      <c r="F11" s="158" t="s">
        <v>478</v>
      </c>
      <c r="G11" s="84" t="s">
        <v>5</v>
      </c>
      <c r="H11" s="81" t="s">
        <v>451</v>
      </c>
      <c r="I11" s="81" t="s">
        <v>697</v>
      </c>
      <c r="J11" s="95" t="s">
        <v>506</v>
      </c>
      <c r="K11" s="109" t="s">
        <v>656</v>
      </c>
    </row>
    <row r="12" spans="1:13" s="94" customFormat="1" ht="24.6" customHeight="1" x14ac:dyDescent="0.25">
      <c r="A12" s="226">
        <v>7</v>
      </c>
      <c r="B12" s="108" t="s">
        <v>52</v>
      </c>
      <c r="C12" s="96" t="s">
        <v>405</v>
      </c>
      <c r="D12" s="96" t="s">
        <v>16</v>
      </c>
      <c r="E12" s="97" t="s">
        <v>603</v>
      </c>
      <c r="F12" s="158" t="s">
        <v>478</v>
      </c>
      <c r="G12" s="84" t="s">
        <v>6</v>
      </c>
      <c r="H12" s="81" t="s">
        <v>451</v>
      </c>
      <c r="I12" s="81" t="s">
        <v>697</v>
      </c>
      <c r="J12" s="95" t="s">
        <v>506</v>
      </c>
      <c r="K12" s="109" t="s">
        <v>656</v>
      </c>
    </row>
    <row r="13" spans="1:13" s="94" customFormat="1" ht="24.6" customHeight="1" x14ac:dyDescent="0.25">
      <c r="A13" s="226">
        <v>8</v>
      </c>
      <c r="B13" s="108" t="s">
        <v>52</v>
      </c>
      <c r="C13" s="82" t="s">
        <v>604</v>
      </c>
      <c r="D13" s="82" t="s">
        <v>16</v>
      </c>
      <c r="E13" s="83" t="s">
        <v>437</v>
      </c>
      <c r="F13" s="158" t="s">
        <v>480</v>
      </c>
      <c r="G13" s="84" t="s">
        <v>5</v>
      </c>
      <c r="H13" s="81" t="s">
        <v>451</v>
      </c>
      <c r="I13" s="81" t="s">
        <v>697</v>
      </c>
      <c r="J13" s="95" t="s">
        <v>506</v>
      </c>
      <c r="K13" s="109" t="s">
        <v>656</v>
      </c>
    </row>
    <row r="14" spans="1:13" s="94" customFormat="1" ht="24.6" customHeight="1" x14ac:dyDescent="0.25">
      <c r="A14" s="226">
        <v>9</v>
      </c>
      <c r="B14" s="108" t="s">
        <v>52</v>
      </c>
      <c r="C14" s="82" t="s">
        <v>604</v>
      </c>
      <c r="D14" s="82" t="s">
        <v>16</v>
      </c>
      <c r="E14" s="83" t="s">
        <v>437</v>
      </c>
      <c r="F14" s="158" t="s">
        <v>480</v>
      </c>
      <c r="G14" s="84" t="s">
        <v>5</v>
      </c>
      <c r="H14" s="81" t="s">
        <v>451</v>
      </c>
      <c r="I14" s="81" t="s">
        <v>697</v>
      </c>
      <c r="J14" s="95" t="s">
        <v>506</v>
      </c>
      <c r="K14" s="109" t="s">
        <v>656</v>
      </c>
    </row>
    <row r="15" spans="1:13" s="94" customFormat="1" ht="24.6" customHeight="1" x14ac:dyDescent="0.25">
      <c r="A15" s="226">
        <v>10</v>
      </c>
      <c r="B15" s="108" t="s">
        <v>52</v>
      </c>
      <c r="C15" s="82" t="s">
        <v>604</v>
      </c>
      <c r="D15" s="82" t="s">
        <v>16</v>
      </c>
      <c r="E15" s="83" t="s">
        <v>438</v>
      </c>
      <c r="F15" s="158" t="s">
        <v>501</v>
      </c>
      <c r="G15" s="84" t="s">
        <v>5</v>
      </c>
      <c r="H15" s="81" t="s">
        <v>451</v>
      </c>
      <c r="I15" s="81" t="s">
        <v>697</v>
      </c>
      <c r="J15" s="95" t="s">
        <v>506</v>
      </c>
      <c r="K15" s="109" t="s">
        <v>656</v>
      </c>
    </row>
    <row r="16" spans="1:13" s="94" customFormat="1" ht="24.6" customHeight="1" x14ac:dyDescent="0.25">
      <c r="A16" s="226">
        <v>11</v>
      </c>
      <c r="B16" s="108" t="s">
        <v>52</v>
      </c>
      <c r="C16" s="82" t="s">
        <v>604</v>
      </c>
      <c r="D16" s="82" t="s">
        <v>16</v>
      </c>
      <c r="E16" s="83" t="s">
        <v>439</v>
      </c>
      <c r="F16" s="158" t="s">
        <v>501</v>
      </c>
      <c r="G16" s="84" t="s">
        <v>5</v>
      </c>
      <c r="H16" s="81" t="s">
        <v>451</v>
      </c>
      <c r="I16" s="81" t="s">
        <v>697</v>
      </c>
      <c r="J16" s="95" t="s">
        <v>506</v>
      </c>
      <c r="K16" s="109" t="s">
        <v>656</v>
      </c>
    </row>
    <row r="17" spans="1:11" s="94" customFormat="1" ht="24.6" customHeight="1" x14ac:dyDescent="0.25">
      <c r="A17" s="226">
        <v>12</v>
      </c>
      <c r="B17" s="108" t="s">
        <v>52</v>
      </c>
      <c r="C17" s="82" t="s">
        <v>604</v>
      </c>
      <c r="D17" s="82" t="s">
        <v>16</v>
      </c>
      <c r="E17" s="83" t="s">
        <v>442</v>
      </c>
      <c r="F17" s="158" t="s">
        <v>501</v>
      </c>
      <c r="G17" s="84" t="s">
        <v>6</v>
      </c>
      <c r="H17" s="81" t="s">
        <v>451</v>
      </c>
      <c r="I17" s="81" t="s">
        <v>697</v>
      </c>
      <c r="J17" s="95" t="s">
        <v>506</v>
      </c>
      <c r="K17" s="109" t="s">
        <v>656</v>
      </c>
    </row>
    <row r="18" spans="1:11" s="94" customFormat="1" ht="24.6" customHeight="1" x14ac:dyDescent="0.25">
      <c r="A18" s="226">
        <v>13</v>
      </c>
      <c r="B18" s="108" t="s">
        <v>52</v>
      </c>
      <c r="C18" s="82" t="s">
        <v>604</v>
      </c>
      <c r="D18" s="82" t="s">
        <v>16</v>
      </c>
      <c r="E18" s="83" t="s">
        <v>443</v>
      </c>
      <c r="F18" s="158" t="s">
        <v>501</v>
      </c>
      <c r="G18" s="84" t="s">
        <v>5</v>
      </c>
      <c r="H18" s="81" t="s">
        <v>451</v>
      </c>
      <c r="I18" s="81" t="s">
        <v>697</v>
      </c>
      <c r="J18" s="95" t="s">
        <v>506</v>
      </c>
      <c r="K18" s="109" t="s">
        <v>656</v>
      </c>
    </row>
    <row r="19" spans="1:11" s="94" customFormat="1" ht="24.6" customHeight="1" x14ac:dyDescent="0.25">
      <c r="A19" s="226">
        <v>14</v>
      </c>
      <c r="B19" s="108" t="s">
        <v>52</v>
      </c>
      <c r="C19" s="82" t="s">
        <v>604</v>
      </c>
      <c r="D19" s="82" t="s">
        <v>16</v>
      </c>
      <c r="E19" s="83" t="s">
        <v>444</v>
      </c>
      <c r="F19" s="158" t="s">
        <v>501</v>
      </c>
      <c r="G19" s="84" t="s">
        <v>5</v>
      </c>
      <c r="H19" s="81" t="s">
        <v>451</v>
      </c>
      <c r="I19" s="81" t="s">
        <v>697</v>
      </c>
      <c r="J19" s="95" t="s">
        <v>506</v>
      </c>
      <c r="K19" s="109" t="s">
        <v>656</v>
      </c>
    </row>
    <row r="20" spans="1:11" s="94" customFormat="1" ht="24.6" customHeight="1" thickBot="1" x14ac:dyDescent="0.3">
      <c r="A20" s="226">
        <v>15</v>
      </c>
      <c r="B20" s="110" t="s">
        <v>52</v>
      </c>
      <c r="C20" s="111" t="s">
        <v>604</v>
      </c>
      <c r="D20" s="111" t="s">
        <v>16</v>
      </c>
      <c r="E20" s="112" t="s">
        <v>605</v>
      </c>
      <c r="F20" s="161" t="s">
        <v>501</v>
      </c>
      <c r="G20" s="113" t="s">
        <v>5</v>
      </c>
      <c r="H20" s="114" t="s">
        <v>451</v>
      </c>
      <c r="I20" s="114" t="s">
        <v>697</v>
      </c>
      <c r="J20" s="115" t="s">
        <v>506</v>
      </c>
      <c r="K20" s="116" t="s">
        <v>656</v>
      </c>
    </row>
    <row r="21" spans="1:11" s="94" customFormat="1" ht="24.6" customHeight="1" x14ac:dyDescent="0.25">
      <c r="A21" s="226">
        <v>16</v>
      </c>
      <c r="B21" s="105" t="s">
        <v>54</v>
      </c>
      <c r="C21" s="121" t="s">
        <v>407</v>
      </c>
      <c r="D21" s="121" t="s">
        <v>16</v>
      </c>
      <c r="E21" s="122" t="s">
        <v>408</v>
      </c>
      <c r="F21" s="118" t="s">
        <v>505</v>
      </c>
      <c r="G21" s="119" t="s">
        <v>6</v>
      </c>
      <c r="H21" s="106" t="s">
        <v>451</v>
      </c>
      <c r="I21" s="106" t="s">
        <v>697</v>
      </c>
      <c r="J21" s="120" t="s">
        <v>506</v>
      </c>
      <c r="K21" s="250" t="s">
        <v>656</v>
      </c>
    </row>
    <row r="22" spans="1:11" s="230" customFormat="1" ht="24.6" customHeight="1" x14ac:dyDescent="0.2">
      <c r="A22" s="226">
        <v>17</v>
      </c>
      <c r="B22" s="229" t="s">
        <v>54</v>
      </c>
      <c r="C22" s="96" t="s">
        <v>407</v>
      </c>
      <c r="D22" s="96" t="s">
        <v>16</v>
      </c>
      <c r="E22" s="97" t="s">
        <v>606</v>
      </c>
      <c r="F22" s="97" t="s">
        <v>505</v>
      </c>
      <c r="G22" s="84" t="s">
        <v>3</v>
      </c>
      <c r="H22" s="81" t="s">
        <v>451</v>
      </c>
      <c r="I22" s="81" t="s">
        <v>697</v>
      </c>
      <c r="J22" s="95" t="s">
        <v>506</v>
      </c>
      <c r="K22" s="109" t="s">
        <v>656</v>
      </c>
    </row>
    <row r="23" spans="1:11" s="94" customFormat="1" ht="24.6" customHeight="1" x14ac:dyDescent="0.25">
      <c r="A23" s="226">
        <v>18</v>
      </c>
      <c r="B23" s="108" t="s">
        <v>54</v>
      </c>
      <c r="C23" s="96" t="s">
        <v>407</v>
      </c>
      <c r="D23" s="96" t="s">
        <v>16</v>
      </c>
      <c r="E23" s="97" t="s">
        <v>409</v>
      </c>
      <c r="F23" s="158" t="s">
        <v>410</v>
      </c>
      <c r="G23" s="84" t="s">
        <v>5</v>
      </c>
      <c r="H23" s="81" t="s">
        <v>451</v>
      </c>
      <c r="I23" s="81" t="s">
        <v>697</v>
      </c>
      <c r="J23" s="95" t="s">
        <v>506</v>
      </c>
      <c r="K23" s="109" t="s">
        <v>656</v>
      </c>
    </row>
    <row r="24" spans="1:11" s="94" customFormat="1" ht="24.6" customHeight="1" thickBot="1" x14ac:dyDescent="0.3">
      <c r="A24" s="226">
        <v>19</v>
      </c>
      <c r="B24" s="110" t="s">
        <v>54</v>
      </c>
      <c r="C24" s="123" t="s">
        <v>407</v>
      </c>
      <c r="D24" s="123" t="s">
        <v>447</v>
      </c>
      <c r="E24" s="124" t="s">
        <v>607</v>
      </c>
      <c r="F24" s="124" t="s">
        <v>608</v>
      </c>
      <c r="G24" s="113" t="s">
        <v>5</v>
      </c>
      <c r="H24" s="114" t="s">
        <v>451</v>
      </c>
      <c r="I24" s="114" t="s">
        <v>697</v>
      </c>
      <c r="J24" s="115" t="s">
        <v>506</v>
      </c>
      <c r="K24" s="116" t="s">
        <v>656</v>
      </c>
    </row>
    <row r="25" spans="1:11" s="94" customFormat="1" ht="24.6" customHeight="1" x14ac:dyDescent="0.25">
      <c r="A25" s="226">
        <v>20</v>
      </c>
      <c r="B25" s="105" t="s">
        <v>56</v>
      </c>
      <c r="C25" s="121" t="s">
        <v>604</v>
      </c>
      <c r="D25" s="121" t="s">
        <v>16</v>
      </c>
      <c r="E25" s="122" t="s">
        <v>411</v>
      </c>
      <c r="F25" s="160" t="s">
        <v>412</v>
      </c>
      <c r="G25" s="121" t="s">
        <v>5</v>
      </c>
      <c r="H25" s="106" t="s">
        <v>451</v>
      </c>
      <c r="I25" s="106" t="s">
        <v>697</v>
      </c>
      <c r="J25" s="120" t="s">
        <v>506</v>
      </c>
      <c r="K25" s="250" t="s">
        <v>656</v>
      </c>
    </row>
    <row r="26" spans="1:11" s="94" customFormat="1" ht="24.6" customHeight="1" x14ac:dyDescent="0.25">
      <c r="A26" s="226">
        <v>21</v>
      </c>
      <c r="B26" s="108" t="s">
        <v>56</v>
      </c>
      <c r="C26" s="96" t="s">
        <v>604</v>
      </c>
      <c r="D26" s="96" t="s">
        <v>16</v>
      </c>
      <c r="E26" s="97" t="s">
        <v>413</v>
      </c>
      <c r="F26" s="158" t="s">
        <v>412</v>
      </c>
      <c r="G26" s="96" t="s">
        <v>5</v>
      </c>
      <c r="H26" s="81" t="s">
        <v>451</v>
      </c>
      <c r="I26" s="81" t="s">
        <v>697</v>
      </c>
      <c r="J26" s="95" t="s">
        <v>506</v>
      </c>
      <c r="K26" s="109" t="s">
        <v>656</v>
      </c>
    </row>
    <row r="27" spans="1:11" s="94" customFormat="1" ht="24.6" customHeight="1" x14ac:dyDescent="0.25">
      <c r="A27" s="226">
        <v>22</v>
      </c>
      <c r="B27" s="108" t="s">
        <v>56</v>
      </c>
      <c r="C27" s="96" t="s">
        <v>604</v>
      </c>
      <c r="D27" s="96" t="s">
        <v>16</v>
      </c>
      <c r="E27" s="97" t="s">
        <v>418</v>
      </c>
      <c r="F27" s="158" t="s">
        <v>412</v>
      </c>
      <c r="G27" s="96" t="s">
        <v>6</v>
      </c>
      <c r="H27" s="81" t="s">
        <v>451</v>
      </c>
      <c r="I27" s="81" t="s">
        <v>697</v>
      </c>
      <c r="J27" s="95" t="s">
        <v>506</v>
      </c>
      <c r="K27" s="109" t="s">
        <v>656</v>
      </c>
    </row>
    <row r="28" spans="1:11" s="94" customFormat="1" ht="24.6" customHeight="1" x14ac:dyDescent="0.25">
      <c r="A28" s="226">
        <v>23</v>
      </c>
      <c r="B28" s="108" t="s">
        <v>56</v>
      </c>
      <c r="C28" s="96" t="s">
        <v>604</v>
      </c>
      <c r="D28" s="96" t="s">
        <v>16</v>
      </c>
      <c r="E28" s="97" t="s">
        <v>609</v>
      </c>
      <c r="F28" s="158" t="s">
        <v>582</v>
      </c>
      <c r="G28" s="96" t="s">
        <v>6</v>
      </c>
      <c r="H28" s="81" t="s">
        <v>451</v>
      </c>
      <c r="I28" s="81" t="s">
        <v>697</v>
      </c>
      <c r="J28" s="95" t="s">
        <v>506</v>
      </c>
      <c r="K28" s="109" t="s">
        <v>656</v>
      </c>
    </row>
    <row r="29" spans="1:11" s="94" customFormat="1" ht="24.6" customHeight="1" x14ac:dyDescent="0.25">
      <c r="A29" s="226">
        <v>24</v>
      </c>
      <c r="B29" s="108" t="s">
        <v>56</v>
      </c>
      <c r="C29" s="96" t="s">
        <v>604</v>
      </c>
      <c r="D29" s="96" t="s">
        <v>16</v>
      </c>
      <c r="E29" s="97" t="s">
        <v>416</v>
      </c>
      <c r="F29" s="158" t="s">
        <v>417</v>
      </c>
      <c r="G29" s="96" t="s">
        <v>6</v>
      </c>
      <c r="H29" s="81" t="s">
        <v>451</v>
      </c>
      <c r="I29" s="81" t="s">
        <v>697</v>
      </c>
      <c r="J29" s="95" t="s">
        <v>506</v>
      </c>
      <c r="K29" s="109" t="s">
        <v>656</v>
      </c>
    </row>
    <row r="30" spans="1:11" s="94" customFormat="1" ht="24.6" customHeight="1" x14ac:dyDescent="0.25">
      <c r="A30" s="226">
        <v>25</v>
      </c>
      <c r="B30" s="108" t="s">
        <v>56</v>
      </c>
      <c r="C30" s="96" t="s">
        <v>604</v>
      </c>
      <c r="D30" s="96" t="s">
        <v>16</v>
      </c>
      <c r="E30" s="97" t="s">
        <v>420</v>
      </c>
      <c r="F30" s="158" t="s">
        <v>417</v>
      </c>
      <c r="G30" s="96" t="s">
        <v>5</v>
      </c>
      <c r="H30" s="81" t="s">
        <v>451</v>
      </c>
      <c r="I30" s="81" t="s">
        <v>697</v>
      </c>
      <c r="J30" s="95" t="s">
        <v>506</v>
      </c>
      <c r="K30" s="109" t="s">
        <v>656</v>
      </c>
    </row>
    <row r="31" spans="1:11" s="94" customFormat="1" ht="24.6" customHeight="1" x14ac:dyDescent="0.25">
      <c r="A31" s="226">
        <v>26</v>
      </c>
      <c r="B31" s="108" t="s">
        <v>56</v>
      </c>
      <c r="C31" s="96" t="s">
        <v>604</v>
      </c>
      <c r="D31" s="96" t="s">
        <v>16</v>
      </c>
      <c r="E31" s="97" t="s">
        <v>518</v>
      </c>
      <c r="F31" s="158" t="s">
        <v>479</v>
      </c>
      <c r="G31" s="96" t="s">
        <v>6</v>
      </c>
      <c r="H31" s="81" t="s">
        <v>451</v>
      </c>
      <c r="I31" s="81" t="s">
        <v>697</v>
      </c>
      <c r="J31" s="95" t="s">
        <v>506</v>
      </c>
      <c r="K31" s="109" t="s">
        <v>656</v>
      </c>
    </row>
    <row r="32" spans="1:11" s="94" customFormat="1" ht="24.6" customHeight="1" x14ac:dyDescent="0.25">
      <c r="A32" s="226">
        <v>27</v>
      </c>
      <c r="B32" s="108" t="s">
        <v>56</v>
      </c>
      <c r="C32" s="96" t="s">
        <v>604</v>
      </c>
      <c r="D32" s="96" t="s">
        <v>16</v>
      </c>
      <c r="E32" s="98" t="s">
        <v>610</v>
      </c>
      <c r="F32" s="220" t="s">
        <v>479</v>
      </c>
      <c r="G32" s="96" t="s">
        <v>6</v>
      </c>
      <c r="H32" s="81" t="s">
        <v>451</v>
      </c>
      <c r="I32" s="81" t="s">
        <v>697</v>
      </c>
      <c r="J32" s="95" t="s">
        <v>506</v>
      </c>
      <c r="K32" s="109" t="s">
        <v>656</v>
      </c>
    </row>
    <row r="33" spans="1:11" s="94" customFormat="1" ht="24.6" customHeight="1" x14ac:dyDescent="0.25">
      <c r="A33" s="226">
        <v>28</v>
      </c>
      <c r="B33" s="108" t="s">
        <v>56</v>
      </c>
      <c r="C33" s="96" t="s">
        <v>604</v>
      </c>
      <c r="D33" s="96" t="s">
        <v>16</v>
      </c>
      <c r="E33" s="97" t="s">
        <v>446</v>
      </c>
      <c r="F33" s="158" t="s">
        <v>412</v>
      </c>
      <c r="G33" s="96" t="s">
        <v>5</v>
      </c>
      <c r="H33" s="81" t="s">
        <v>451</v>
      </c>
      <c r="I33" s="81" t="s">
        <v>697</v>
      </c>
      <c r="J33" s="95" t="s">
        <v>506</v>
      </c>
      <c r="K33" s="109" t="s">
        <v>656</v>
      </c>
    </row>
    <row r="34" spans="1:11" s="94" customFormat="1" ht="24.6" customHeight="1" x14ac:dyDescent="0.25">
      <c r="A34" s="226">
        <v>29</v>
      </c>
      <c r="B34" s="108" t="s">
        <v>56</v>
      </c>
      <c r="C34" s="96" t="s">
        <v>604</v>
      </c>
      <c r="D34" s="96" t="s">
        <v>16</v>
      </c>
      <c r="E34" s="97" t="s">
        <v>611</v>
      </c>
      <c r="F34" s="158" t="s">
        <v>417</v>
      </c>
      <c r="G34" s="96" t="s">
        <v>5</v>
      </c>
      <c r="H34" s="81" t="s">
        <v>451</v>
      </c>
      <c r="I34" s="81" t="s">
        <v>697</v>
      </c>
      <c r="J34" s="95" t="s">
        <v>506</v>
      </c>
      <c r="K34" s="109" t="s">
        <v>656</v>
      </c>
    </row>
    <row r="35" spans="1:11" s="94" customFormat="1" ht="24.6" customHeight="1" x14ac:dyDescent="0.25">
      <c r="A35" s="226">
        <v>30</v>
      </c>
      <c r="B35" s="108" t="s">
        <v>56</v>
      </c>
      <c r="C35" s="96" t="s">
        <v>604</v>
      </c>
      <c r="D35" s="96" t="s">
        <v>16</v>
      </c>
      <c r="E35" s="97" t="s">
        <v>612</v>
      </c>
      <c r="F35" s="158" t="s">
        <v>419</v>
      </c>
      <c r="G35" s="96" t="s">
        <v>6</v>
      </c>
      <c r="H35" s="81" t="s">
        <v>451</v>
      </c>
      <c r="I35" s="81" t="s">
        <v>697</v>
      </c>
      <c r="J35" s="95" t="s">
        <v>506</v>
      </c>
      <c r="K35" s="109" t="s">
        <v>656</v>
      </c>
    </row>
    <row r="36" spans="1:11" s="94" customFormat="1" ht="24.6" customHeight="1" x14ac:dyDescent="0.25">
      <c r="A36" s="226">
        <v>31</v>
      </c>
      <c r="B36" s="108" t="s">
        <v>56</v>
      </c>
      <c r="C36" s="96" t="s">
        <v>604</v>
      </c>
      <c r="D36" s="96" t="s">
        <v>16</v>
      </c>
      <c r="E36" s="83" t="s">
        <v>613</v>
      </c>
      <c r="F36" s="158" t="s">
        <v>419</v>
      </c>
      <c r="G36" s="96" t="s">
        <v>6</v>
      </c>
      <c r="H36" s="81" t="s">
        <v>451</v>
      </c>
      <c r="I36" s="81" t="s">
        <v>697</v>
      </c>
      <c r="J36" s="95" t="s">
        <v>506</v>
      </c>
      <c r="K36" s="109" t="s">
        <v>656</v>
      </c>
    </row>
    <row r="37" spans="1:11" s="94" customFormat="1" ht="24.6" customHeight="1" x14ac:dyDescent="0.25">
      <c r="A37" s="226">
        <v>32</v>
      </c>
      <c r="B37" s="108" t="s">
        <v>56</v>
      </c>
      <c r="C37" s="96" t="s">
        <v>604</v>
      </c>
      <c r="D37" s="96" t="s">
        <v>16</v>
      </c>
      <c r="E37" s="97" t="s">
        <v>614</v>
      </c>
      <c r="F37" s="158" t="s">
        <v>419</v>
      </c>
      <c r="G37" s="96" t="s">
        <v>6</v>
      </c>
      <c r="H37" s="81" t="s">
        <v>451</v>
      </c>
      <c r="I37" s="81" t="s">
        <v>697</v>
      </c>
      <c r="J37" s="95" t="s">
        <v>506</v>
      </c>
      <c r="K37" s="109" t="s">
        <v>656</v>
      </c>
    </row>
    <row r="38" spans="1:11" s="94" customFormat="1" ht="24.6" customHeight="1" x14ac:dyDescent="0.25">
      <c r="A38" s="226">
        <v>33</v>
      </c>
      <c r="B38" s="108" t="s">
        <v>56</v>
      </c>
      <c r="C38" s="96" t="s">
        <v>604</v>
      </c>
      <c r="D38" s="96" t="s">
        <v>16</v>
      </c>
      <c r="E38" s="97" t="s">
        <v>615</v>
      </c>
      <c r="F38" s="158" t="s">
        <v>419</v>
      </c>
      <c r="G38" s="96" t="s">
        <v>6</v>
      </c>
      <c r="H38" s="81" t="s">
        <v>451</v>
      </c>
      <c r="I38" s="81" t="s">
        <v>697</v>
      </c>
      <c r="J38" s="95" t="s">
        <v>506</v>
      </c>
      <c r="K38" s="109" t="s">
        <v>656</v>
      </c>
    </row>
    <row r="39" spans="1:11" s="94" customFormat="1" ht="24.6" customHeight="1" x14ac:dyDescent="0.25">
      <c r="A39" s="226">
        <v>34</v>
      </c>
      <c r="B39" s="108" t="s">
        <v>56</v>
      </c>
      <c r="C39" s="96" t="s">
        <v>604</v>
      </c>
      <c r="D39" s="96" t="s">
        <v>16</v>
      </c>
      <c r="E39" s="97" t="s">
        <v>616</v>
      </c>
      <c r="F39" s="158" t="s">
        <v>419</v>
      </c>
      <c r="G39" s="96" t="s">
        <v>6</v>
      </c>
      <c r="H39" s="81" t="s">
        <v>451</v>
      </c>
      <c r="I39" s="81" t="s">
        <v>697</v>
      </c>
      <c r="J39" s="95" t="s">
        <v>506</v>
      </c>
      <c r="K39" s="109" t="s">
        <v>656</v>
      </c>
    </row>
    <row r="40" spans="1:11" s="94" customFormat="1" ht="24.6" customHeight="1" x14ac:dyDescent="0.25">
      <c r="A40" s="226">
        <v>35</v>
      </c>
      <c r="B40" s="108" t="s">
        <v>56</v>
      </c>
      <c r="C40" s="96" t="s">
        <v>604</v>
      </c>
      <c r="D40" s="96" t="s">
        <v>16</v>
      </c>
      <c r="E40" s="97" t="s">
        <v>617</v>
      </c>
      <c r="F40" s="158" t="s">
        <v>419</v>
      </c>
      <c r="G40" s="96" t="s">
        <v>6</v>
      </c>
      <c r="H40" s="81" t="s">
        <v>451</v>
      </c>
      <c r="I40" s="81" t="s">
        <v>697</v>
      </c>
      <c r="J40" s="95" t="s">
        <v>506</v>
      </c>
      <c r="K40" s="109" t="s">
        <v>656</v>
      </c>
    </row>
    <row r="41" spans="1:11" s="94" customFormat="1" ht="24.6" customHeight="1" x14ac:dyDescent="0.25">
      <c r="A41" s="226">
        <v>36</v>
      </c>
      <c r="B41" s="108" t="s">
        <v>56</v>
      </c>
      <c r="C41" s="96" t="s">
        <v>604</v>
      </c>
      <c r="D41" s="96" t="s">
        <v>16</v>
      </c>
      <c r="E41" s="97" t="s">
        <v>618</v>
      </c>
      <c r="F41" s="158" t="s">
        <v>517</v>
      </c>
      <c r="G41" s="96" t="s">
        <v>6</v>
      </c>
      <c r="H41" s="81" t="s">
        <v>451</v>
      </c>
      <c r="I41" s="81" t="s">
        <v>697</v>
      </c>
      <c r="J41" s="95" t="s">
        <v>506</v>
      </c>
      <c r="K41" s="109" t="s">
        <v>656</v>
      </c>
    </row>
    <row r="42" spans="1:11" s="94" customFormat="1" ht="24.6" customHeight="1" x14ac:dyDescent="0.25">
      <c r="A42" s="226">
        <v>37</v>
      </c>
      <c r="B42" s="108" t="s">
        <v>56</v>
      </c>
      <c r="C42" s="96" t="s">
        <v>604</v>
      </c>
      <c r="D42" s="96" t="s">
        <v>16</v>
      </c>
      <c r="E42" s="97" t="s">
        <v>619</v>
      </c>
      <c r="F42" s="158" t="s">
        <v>445</v>
      </c>
      <c r="G42" s="96" t="s">
        <v>5</v>
      </c>
      <c r="H42" s="81" t="s">
        <v>451</v>
      </c>
      <c r="I42" s="81" t="s">
        <v>697</v>
      </c>
      <c r="J42" s="95" t="s">
        <v>506</v>
      </c>
      <c r="K42" s="109" t="s">
        <v>656</v>
      </c>
    </row>
    <row r="43" spans="1:11" s="94" customFormat="1" ht="24.6" customHeight="1" x14ac:dyDescent="0.25">
      <c r="A43" s="226">
        <v>38</v>
      </c>
      <c r="B43" s="108" t="s">
        <v>56</v>
      </c>
      <c r="C43" s="96" t="s">
        <v>604</v>
      </c>
      <c r="D43" s="96" t="s">
        <v>16</v>
      </c>
      <c r="E43" s="97" t="s">
        <v>421</v>
      </c>
      <c r="F43" s="158" t="s">
        <v>502</v>
      </c>
      <c r="G43" s="96" t="s">
        <v>5</v>
      </c>
      <c r="H43" s="81" t="s">
        <v>451</v>
      </c>
      <c r="I43" s="81" t="s">
        <v>697</v>
      </c>
      <c r="J43" s="95" t="s">
        <v>506</v>
      </c>
      <c r="K43" s="109" t="s">
        <v>656</v>
      </c>
    </row>
    <row r="44" spans="1:11" s="94" customFormat="1" ht="24.6" customHeight="1" x14ac:dyDescent="0.25">
      <c r="A44" s="226">
        <v>39</v>
      </c>
      <c r="B44" s="108" t="s">
        <v>56</v>
      </c>
      <c r="C44" s="96" t="s">
        <v>604</v>
      </c>
      <c r="D44" s="96" t="s">
        <v>16</v>
      </c>
      <c r="E44" s="97" t="s">
        <v>620</v>
      </c>
      <c r="F44" s="97" t="s">
        <v>621</v>
      </c>
      <c r="G44" s="96" t="s">
        <v>5</v>
      </c>
      <c r="H44" s="81" t="s">
        <v>451</v>
      </c>
      <c r="I44" s="81" t="s">
        <v>697</v>
      </c>
      <c r="J44" s="95" t="s">
        <v>506</v>
      </c>
      <c r="K44" s="109" t="s">
        <v>656</v>
      </c>
    </row>
    <row r="45" spans="1:11" s="94" customFormat="1" ht="24.6" customHeight="1" x14ac:dyDescent="0.25">
      <c r="A45" s="226">
        <v>40</v>
      </c>
      <c r="B45" s="108" t="s">
        <v>56</v>
      </c>
      <c r="C45" s="96" t="s">
        <v>604</v>
      </c>
      <c r="D45" s="96" t="s">
        <v>16</v>
      </c>
      <c r="E45" s="97" t="s">
        <v>622</v>
      </c>
      <c r="F45" s="158" t="s">
        <v>500</v>
      </c>
      <c r="G45" s="96" t="s">
        <v>5</v>
      </c>
      <c r="H45" s="81" t="s">
        <v>451</v>
      </c>
      <c r="I45" s="81" t="s">
        <v>697</v>
      </c>
      <c r="J45" s="95" t="s">
        <v>506</v>
      </c>
      <c r="K45" s="109" t="s">
        <v>656</v>
      </c>
    </row>
    <row r="46" spans="1:11" s="94" customFormat="1" ht="24.6" customHeight="1" x14ac:dyDescent="0.25">
      <c r="A46" s="226">
        <v>41</v>
      </c>
      <c r="B46" s="108" t="s">
        <v>56</v>
      </c>
      <c r="C46" s="96" t="s">
        <v>604</v>
      </c>
      <c r="D46" s="96" t="s">
        <v>16</v>
      </c>
      <c r="E46" s="97" t="s">
        <v>623</v>
      </c>
      <c r="F46" s="158" t="s">
        <v>500</v>
      </c>
      <c r="G46" s="96" t="s">
        <v>5</v>
      </c>
      <c r="H46" s="81" t="s">
        <v>451</v>
      </c>
      <c r="I46" s="81" t="s">
        <v>697</v>
      </c>
      <c r="J46" s="95" t="s">
        <v>506</v>
      </c>
      <c r="K46" s="109" t="s">
        <v>656</v>
      </c>
    </row>
    <row r="47" spans="1:11" s="94" customFormat="1" ht="24.6" customHeight="1" x14ac:dyDescent="0.25">
      <c r="A47" s="226">
        <v>42</v>
      </c>
      <c r="B47" s="108" t="s">
        <v>56</v>
      </c>
      <c r="C47" s="96" t="s">
        <v>604</v>
      </c>
      <c r="D47" s="96" t="s">
        <v>16</v>
      </c>
      <c r="E47" s="97" t="s">
        <v>624</v>
      </c>
      <c r="F47" s="158" t="s">
        <v>625</v>
      </c>
      <c r="G47" s="96" t="s">
        <v>5</v>
      </c>
      <c r="H47" s="81" t="s">
        <v>451</v>
      </c>
      <c r="I47" s="81" t="s">
        <v>697</v>
      </c>
      <c r="J47" s="95" t="s">
        <v>506</v>
      </c>
      <c r="K47" s="109" t="s">
        <v>656</v>
      </c>
    </row>
    <row r="48" spans="1:11" s="94" customFormat="1" ht="24.6" customHeight="1" x14ac:dyDescent="0.25">
      <c r="A48" s="226">
        <v>43</v>
      </c>
      <c r="B48" s="108" t="s">
        <v>56</v>
      </c>
      <c r="C48" s="96" t="s">
        <v>604</v>
      </c>
      <c r="D48" s="96" t="s">
        <v>16</v>
      </c>
      <c r="E48" s="97" t="s">
        <v>414</v>
      </c>
      <c r="F48" s="158" t="s">
        <v>415</v>
      </c>
      <c r="G48" s="96" t="s">
        <v>6</v>
      </c>
      <c r="H48" s="81" t="s">
        <v>451</v>
      </c>
      <c r="I48" s="81" t="s">
        <v>697</v>
      </c>
      <c r="J48" s="95" t="s">
        <v>506</v>
      </c>
      <c r="K48" s="109" t="s">
        <v>656</v>
      </c>
    </row>
    <row r="49" spans="1:11" s="94" customFormat="1" ht="24.6" customHeight="1" x14ac:dyDescent="0.25">
      <c r="A49" s="226">
        <v>44</v>
      </c>
      <c r="B49" s="108" t="s">
        <v>56</v>
      </c>
      <c r="C49" s="96" t="s">
        <v>604</v>
      </c>
      <c r="D49" s="96" t="s">
        <v>447</v>
      </c>
      <c r="E49" s="97" t="s">
        <v>18</v>
      </c>
      <c r="F49" s="158" t="s">
        <v>447</v>
      </c>
      <c r="G49" s="96" t="s">
        <v>6</v>
      </c>
      <c r="H49" s="81" t="s">
        <v>451</v>
      </c>
      <c r="I49" s="81" t="s">
        <v>697</v>
      </c>
      <c r="J49" s="95" t="s">
        <v>506</v>
      </c>
      <c r="K49" s="109" t="s">
        <v>656</v>
      </c>
    </row>
    <row r="50" spans="1:11" s="94" customFormat="1" ht="24.6" customHeight="1" x14ac:dyDescent="0.25">
      <c r="A50" s="226">
        <v>45</v>
      </c>
      <c r="B50" s="108" t="s">
        <v>56</v>
      </c>
      <c r="C50" s="96" t="s">
        <v>604</v>
      </c>
      <c r="D50" s="96" t="s">
        <v>447</v>
      </c>
      <c r="E50" s="97" t="s">
        <v>626</v>
      </c>
      <c r="F50" s="97" t="s">
        <v>447</v>
      </c>
      <c r="G50" s="96" t="s">
        <v>5</v>
      </c>
      <c r="H50" s="81" t="s">
        <v>451</v>
      </c>
      <c r="I50" s="81" t="s">
        <v>697</v>
      </c>
      <c r="J50" s="95" t="s">
        <v>506</v>
      </c>
      <c r="K50" s="109" t="s">
        <v>656</v>
      </c>
    </row>
    <row r="51" spans="1:11" s="94" customFormat="1" ht="24.6" customHeight="1" x14ac:dyDescent="0.25">
      <c r="A51" s="226">
        <v>46</v>
      </c>
      <c r="B51" s="108" t="s">
        <v>56</v>
      </c>
      <c r="C51" s="96" t="s">
        <v>604</v>
      </c>
      <c r="D51" s="96" t="s">
        <v>447</v>
      </c>
      <c r="E51" s="97" t="s">
        <v>627</v>
      </c>
      <c r="F51" s="97" t="s">
        <v>447</v>
      </c>
      <c r="G51" s="96" t="s">
        <v>5</v>
      </c>
      <c r="H51" s="81" t="s">
        <v>451</v>
      </c>
      <c r="I51" s="81" t="s">
        <v>697</v>
      </c>
      <c r="J51" s="95" t="s">
        <v>506</v>
      </c>
      <c r="K51" s="109" t="s">
        <v>656</v>
      </c>
    </row>
    <row r="52" spans="1:11" s="94" customFormat="1" ht="24.6" customHeight="1" x14ac:dyDescent="0.25">
      <c r="A52" s="226">
        <v>47</v>
      </c>
      <c r="B52" s="108" t="s">
        <v>56</v>
      </c>
      <c r="C52" s="96" t="s">
        <v>604</v>
      </c>
      <c r="D52" s="96" t="s">
        <v>447</v>
      </c>
      <c r="E52" s="97" t="s">
        <v>628</v>
      </c>
      <c r="F52" s="97" t="s">
        <v>447</v>
      </c>
      <c r="G52" s="96" t="s">
        <v>6</v>
      </c>
      <c r="H52" s="81" t="s">
        <v>451</v>
      </c>
      <c r="I52" s="81" t="s">
        <v>697</v>
      </c>
      <c r="J52" s="95" t="s">
        <v>506</v>
      </c>
      <c r="K52" s="109" t="s">
        <v>656</v>
      </c>
    </row>
    <row r="53" spans="1:11" s="94" customFormat="1" ht="24.6" customHeight="1" x14ac:dyDescent="0.25">
      <c r="A53" s="226">
        <v>48</v>
      </c>
      <c r="B53" s="108" t="s">
        <v>56</v>
      </c>
      <c r="C53" s="96" t="s">
        <v>604</v>
      </c>
      <c r="D53" s="96" t="s">
        <v>16</v>
      </c>
      <c r="E53" s="97" t="s">
        <v>629</v>
      </c>
      <c r="F53" s="158" t="s">
        <v>419</v>
      </c>
      <c r="G53" s="96" t="s">
        <v>6</v>
      </c>
      <c r="H53" s="81" t="s">
        <v>451</v>
      </c>
      <c r="I53" s="81" t="s">
        <v>697</v>
      </c>
      <c r="J53" s="95" t="s">
        <v>506</v>
      </c>
      <c r="K53" s="109" t="s">
        <v>656</v>
      </c>
    </row>
    <row r="54" spans="1:11" s="94" customFormat="1" ht="24.6" customHeight="1" x14ac:dyDescent="0.25">
      <c r="A54" s="226">
        <v>49</v>
      </c>
      <c r="B54" s="108" t="s">
        <v>56</v>
      </c>
      <c r="C54" s="96" t="s">
        <v>604</v>
      </c>
      <c r="D54" s="96" t="s">
        <v>16</v>
      </c>
      <c r="E54" s="97" t="s">
        <v>630</v>
      </c>
      <c r="F54" s="158" t="s">
        <v>434</v>
      </c>
      <c r="G54" s="96" t="s">
        <v>5</v>
      </c>
      <c r="H54" s="81" t="s">
        <v>451</v>
      </c>
      <c r="I54" s="81" t="s">
        <v>697</v>
      </c>
      <c r="J54" s="95" t="s">
        <v>506</v>
      </c>
      <c r="K54" s="109" t="s">
        <v>656</v>
      </c>
    </row>
    <row r="55" spans="1:11" s="94" customFormat="1" ht="24.6" customHeight="1" x14ac:dyDescent="0.25">
      <c r="A55" s="226">
        <v>50</v>
      </c>
      <c r="B55" s="108" t="s">
        <v>56</v>
      </c>
      <c r="C55" s="96" t="s">
        <v>604</v>
      </c>
      <c r="D55" s="96" t="s">
        <v>16</v>
      </c>
      <c r="E55" s="83" t="s">
        <v>430</v>
      </c>
      <c r="F55" s="158" t="s">
        <v>431</v>
      </c>
      <c r="G55" s="96" t="s">
        <v>5</v>
      </c>
      <c r="H55" s="81" t="s">
        <v>451</v>
      </c>
      <c r="I55" s="81" t="s">
        <v>697</v>
      </c>
      <c r="J55" s="95" t="s">
        <v>506</v>
      </c>
      <c r="K55" s="109" t="s">
        <v>656</v>
      </c>
    </row>
    <row r="56" spans="1:11" s="94" customFormat="1" ht="24.6" customHeight="1" x14ac:dyDescent="0.25">
      <c r="A56" s="226">
        <v>51</v>
      </c>
      <c r="B56" s="108" t="s">
        <v>56</v>
      </c>
      <c r="C56" s="96" t="s">
        <v>604</v>
      </c>
      <c r="D56" s="96" t="s">
        <v>16</v>
      </c>
      <c r="E56" s="83" t="s">
        <v>435</v>
      </c>
      <c r="F56" s="158" t="s">
        <v>434</v>
      </c>
      <c r="G56" s="96" t="s">
        <v>5</v>
      </c>
      <c r="H56" s="81" t="s">
        <v>451</v>
      </c>
      <c r="I56" s="81" t="s">
        <v>697</v>
      </c>
      <c r="J56" s="95" t="s">
        <v>506</v>
      </c>
      <c r="K56" s="109" t="s">
        <v>656</v>
      </c>
    </row>
    <row r="57" spans="1:11" s="94" customFormat="1" ht="24.6" customHeight="1" x14ac:dyDescent="0.25">
      <c r="A57" s="226">
        <v>52</v>
      </c>
      <c r="B57" s="108" t="s">
        <v>56</v>
      </c>
      <c r="C57" s="96" t="s">
        <v>604</v>
      </c>
      <c r="D57" s="96" t="s">
        <v>16</v>
      </c>
      <c r="E57" s="83" t="s">
        <v>433</v>
      </c>
      <c r="F57" s="158" t="s">
        <v>434</v>
      </c>
      <c r="G57" s="96" t="s">
        <v>5</v>
      </c>
      <c r="H57" s="81" t="s">
        <v>451</v>
      </c>
      <c r="I57" s="81" t="s">
        <v>697</v>
      </c>
      <c r="J57" s="95" t="s">
        <v>506</v>
      </c>
      <c r="K57" s="109" t="s">
        <v>656</v>
      </c>
    </row>
    <row r="58" spans="1:11" s="94" customFormat="1" ht="24.6" customHeight="1" x14ac:dyDescent="0.25">
      <c r="A58" s="226">
        <v>53</v>
      </c>
      <c r="B58" s="108" t="s">
        <v>56</v>
      </c>
      <c r="C58" s="96" t="s">
        <v>604</v>
      </c>
      <c r="D58" s="96" t="s">
        <v>16</v>
      </c>
      <c r="E58" s="83" t="s">
        <v>436</v>
      </c>
      <c r="F58" s="158" t="s">
        <v>434</v>
      </c>
      <c r="G58" s="96" t="s">
        <v>5</v>
      </c>
      <c r="H58" s="81" t="s">
        <v>451</v>
      </c>
      <c r="I58" s="81" t="s">
        <v>697</v>
      </c>
      <c r="J58" s="95" t="s">
        <v>506</v>
      </c>
      <c r="K58" s="109" t="s">
        <v>656</v>
      </c>
    </row>
    <row r="59" spans="1:11" s="94" customFormat="1" ht="24.6" customHeight="1" x14ac:dyDescent="0.25">
      <c r="A59" s="226">
        <v>54</v>
      </c>
      <c r="B59" s="108" t="s">
        <v>56</v>
      </c>
      <c r="C59" s="96" t="s">
        <v>604</v>
      </c>
      <c r="D59" s="96" t="s">
        <v>16</v>
      </c>
      <c r="E59" s="83" t="s">
        <v>440</v>
      </c>
      <c r="F59" s="158" t="s">
        <v>441</v>
      </c>
      <c r="G59" s="96" t="s">
        <v>5</v>
      </c>
      <c r="H59" s="81" t="s">
        <v>451</v>
      </c>
      <c r="I59" s="81" t="s">
        <v>697</v>
      </c>
      <c r="J59" s="95" t="s">
        <v>506</v>
      </c>
      <c r="K59" s="109" t="s">
        <v>656</v>
      </c>
    </row>
    <row r="60" spans="1:11" s="94" customFormat="1" ht="24.6" customHeight="1" x14ac:dyDescent="0.25">
      <c r="A60" s="226">
        <v>55</v>
      </c>
      <c r="B60" s="108" t="s">
        <v>56</v>
      </c>
      <c r="C60" s="96" t="s">
        <v>604</v>
      </c>
      <c r="D60" s="96" t="s">
        <v>16</v>
      </c>
      <c r="E60" s="97" t="s">
        <v>432</v>
      </c>
      <c r="F60" s="158" t="s">
        <v>431</v>
      </c>
      <c r="G60" s="96" t="s">
        <v>5</v>
      </c>
      <c r="H60" s="81" t="s">
        <v>451</v>
      </c>
      <c r="I60" s="81" t="s">
        <v>697</v>
      </c>
      <c r="J60" s="95" t="s">
        <v>506</v>
      </c>
      <c r="K60" s="109" t="s">
        <v>656</v>
      </c>
    </row>
    <row r="61" spans="1:11" s="94" customFormat="1" ht="24.6" customHeight="1" thickBot="1" x14ac:dyDescent="0.3">
      <c r="A61" s="226">
        <v>56</v>
      </c>
      <c r="B61" s="110" t="s">
        <v>56</v>
      </c>
      <c r="C61" s="111" t="s">
        <v>604</v>
      </c>
      <c r="D61" s="111" t="s">
        <v>16</v>
      </c>
      <c r="E61" s="112" t="s">
        <v>631</v>
      </c>
      <c r="F61" s="161" t="s">
        <v>434</v>
      </c>
      <c r="G61" s="113" t="s">
        <v>5</v>
      </c>
      <c r="H61" s="114" t="s">
        <v>451</v>
      </c>
      <c r="I61" s="114" t="s">
        <v>697</v>
      </c>
      <c r="J61" s="115" t="s">
        <v>506</v>
      </c>
      <c r="K61" s="116" t="s">
        <v>656</v>
      </c>
    </row>
    <row r="62" spans="1:11" s="94" customFormat="1" ht="24.6" customHeight="1" x14ac:dyDescent="0.25">
      <c r="A62" s="226">
        <v>57</v>
      </c>
      <c r="B62" s="105" t="s">
        <v>58</v>
      </c>
      <c r="C62" s="106" t="s">
        <v>632</v>
      </c>
      <c r="D62" s="106" t="s">
        <v>16</v>
      </c>
      <c r="E62" s="125" t="s">
        <v>633</v>
      </c>
      <c r="F62" s="118" t="s">
        <v>504</v>
      </c>
      <c r="G62" s="106" t="s">
        <v>6</v>
      </c>
      <c r="H62" s="106" t="s">
        <v>451</v>
      </c>
      <c r="I62" s="106" t="s">
        <v>697</v>
      </c>
      <c r="J62" s="120" t="s">
        <v>506</v>
      </c>
      <c r="K62" s="250" t="s">
        <v>656</v>
      </c>
    </row>
    <row r="63" spans="1:11" s="94" customFormat="1" ht="24.6" customHeight="1" x14ac:dyDescent="0.25">
      <c r="A63" s="226">
        <v>58</v>
      </c>
      <c r="B63" s="108" t="s">
        <v>58</v>
      </c>
      <c r="C63" s="81" t="s">
        <v>632</v>
      </c>
      <c r="D63" s="81" t="s">
        <v>16</v>
      </c>
      <c r="E63" s="99" t="s">
        <v>634</v>
      </c>
      <c r="F63" s="83" t="s">
        <v>505</v>
      </c>
      <c r="G63" s="81" t="s">
        <v>5</v>
      </c>
      <c r="H63" s="81" t="s">
        <v>451</v>
      </c>
      <c r="I63" s="81" t="s">
        <v>697</v>
      </c>
      <c r="J63" s="95" t="s">
        <v>506</v>
      </c>
      <c r="K63" s="109" t="s">
        <v>656</v>
      </c>
    </row>
    <row r="64" spans="1:11" s="94" customFormat="1" ht="24.6" customHeight="1" x14ac:dyDescent="0.25">
      <c r="A64" s="226">
        <v>59</v>
      </c>
      <c r="B64" s="108" t="s">
        <v>58</v>
      </c>
      <c r="C64" s="81" t="s">
        <v>632</v>
      </c>
      <c r="D64" s="81" t="s">
        <v>16</v>
      </c>
      <c r="E64" s="99" t="s">
        <v>635</v>
      </c>
      <c r="F64" s="83" t="s">
        <v>601</v>
      </c>
      <c r="G64" s="81" t="s">
        <v>6</v>
      </c>
      <c r="H64" s="81" t="s">
        <v>451</v>
      </c>
      <c r="I64" s="81" t="s">
        <v>697</v>
      </c>
      <c r="J64" s="95" t="s">
        <v>506</v>
      </c>
      <c r="K64" s="109" t="s">
        <v>656</v>
      </c>
    </row>
    <row r="65" spans="1:11" s="94" customFormat="1" ht="24.6" customHeight="1" x14ac:dyDescent="0.25">
      <c r="A65" s="226">
        <v>60</v>
      </c>
      <c r="B65" s="108" t="s">
        <v>58</v>
      </c>
      <c r="C65" s="81" t="s">
        <v>632</v>
      </c>
      <c r="D65" s="81" t="s">
        <v>16</v>
      </c>
      <c r="E65" s="99" t="s">
        <v>636</v>
      </c>
      <c r="F65" s="83" t="s">
        <v>601</v>
      </c>
      <c r="G65" s="81" t="s">
        <v>5</v>
      </c>
      <c r="H65" s="81" t="s">
        <v>451</v>
      </c>
      <c r="I65" s="81" t="s">
        <v>697</v>
      </c>
      <c r="J65" s="95" t="s">
        <v>506</v>
      </c>
      <c r="K65" s="109" t="s">
        <v>656</v>
      </c>
    </row>
    <row r="66" spans="1:11" s="94" customFormat="1" ht="24.6" customHeight="1" thickBot="1" x14ac:dyDescent="0.3">
      <c r="A66" s="226">
        <v>61</v>
      </c>
      <c r="B66" s="110" t="s">
        <v>58</v>
      </c>
      <c r="C66" s="114" t="s">
        <v>632</v>
      </c>
      <c r="D66" s="114" t="s">
        <v>447</v>
      </c>
      <c r="E66" s="126" t="s">
        <v>422</v>
      </c>
      <c r="F66" s="221" t="s">
        <v>503</v>
      </c>
      <c r="G66" s="114" t="s">
        <v>5</v>
      </c>
      <c r="H66" s="114" t="s">
        <v>451</v>
      </c>
      <c r="I66" s="114" t="s">
        <v>697</v>
      </c>
      <c r="J66" s="115" t="s">
        <v>506</v>
      </c>
      <c r="K66" s="116" t="s">
        <v>656</v>
      </c>
    </row>
    <row r="67" spans="1:11" s="94" customFormat="1" ht="24.6" customHeight="1" thickBot="1" x14ac:dyDescent="0.3">
      <c r="A67" s="226">
        <v>62</v>
      </c>
      <c r="B67" s="127" t="s">
        <v>60</v>
      </c>
      <c r="C67" s="128" t="s">
        <v>637</v>
      </c>
      <c r="D67" s="128" t="s">
        <v>16</v>
      </c>
      <c r="E67" s="129" t="s">
        <v>638</v>
      </c>
      <c r="F67" s="129" t="s">
        <v>505</v>
      </c>
      <c r="G67" s="130" t="s">
        <v>5</v>
      </c>
      <c r="H67" s="131" t="s">
        <v>451</v>
      </c>
      <c r="I67" s="131" t="s">
        <v>697</v>
      </c>
      <c r="J67" s="132" t="s">
        <v>506</v>
      </c>
      <c r="K67" s="243" t="s">
        <v>656</v>
      </c>
    </row>
    <row r="68" spans="1:11" s="94" customFormat="1" ht="24.6" customHeight="1" thickBot="1" x14ac:dyDescent="0.3">
      <c r="A68" s="226">
        <v>63</v>
      </c>
      <c r="B68" s="127" t="s">
        <v>62</v>
      </c>
      <c r="C68" s="128" t="s">
        <v>639</v>
      </c>
      <c r="D68" s="128" t="s">
        <v>16</v>
      </c>
      <c r="E68" s="129" t="s">
        <v>640</v>
      </c>
      <c r="F68" s="129" t="s">
        <v>505</v>
      </c>
      <c r="G68" s="130" t="s">
        <v>5</v>
      </c>
      <c r="H68" s="131" t="s">
        <v>451</v>
      </c>
      <c r="I68" s="131" t="s">
        <v>697</v>
      </c>
      <c r="J68" s="132" t="s">
        <v>506</v>
      </c>
      <c r="K68" s="310" t="s">
        <v>656</v>
      </c>
    </row>
    <row r="69" spans="1:11" s="94" customFormat="1" ht="24.6" customHeight="1" x14ac:dyDescent="0.25">
      <c r="A69" s="226">
        <v>64</v>
      </c>
      <c r="B69" s="105" t="s">
        <v>63</v>
      </c>
      <c r="C69" s="117" t="s">
        <v>641</v>
      </c>
      <c r="D69" s="117" t="s">
        <v>16</v>
      </c>
      <c r="E69" s="118" t="s">
        <v>423</v>
      </c>
      <c r="F69" s="118" t="s">
        <v>505</v>
      </c>
      <c r="G69" s="119" t="s">
        <v>5</v>
      </c>
      <c r="H69" s="106" t="s">
        <v>451</v>
      </c>
      <c r="I69" s="106" t="s">
        <v>697</v>
      </c>
      <c r="J69" s="249" t="s">
        <v>506</v>
      </c>
      <c r="K69" s="250" t="s">
        <v>656</v>
      </c>
    </row>
    <row r="70" spans="1:11" s="94" customFormat="1" ht="24.6" customHeight="1" x14ac:dyDescent="0.25">
      <c r="A70" s="226">
        <v>65</v>
      </c>
      <c r="B70" s="108" t="s">
        <v>63</v>
      </c>
      <c r="C70" s="82" t="s">
        <v>641</v>
      </c>
      <c r="D70" s="82" t="s">
        <v>16</v>
      </c>
      <c r="E70" s="83" t="s">
        <v>642</v>
      </c>
      <c r="F70" s="83" t="s">
        <v>505</v>
      </c>
      <c r="G70" s="84" t="s">
        <v>6</v>
      </c>
      <c r="H70" s="81" t="s">
        <v>451</v>
      </c>
      <c r="I70" s="81" t="s">
        <v>697</v>
      </c>
      <c r="J70" s="95" t="s">
        <v>506</v>
      </c>
      <c r="K70" s="109" t="s">
        <v>656</v>
      </c>
    </row>
    <row r="71" spans="1:11" s="94" customFormat="1" ht="24.6" customHeight="1" x14ac:dyDescent="0.25">
      <c r="A71" s="226">
        <v>66</v>
      </c>
      <c r="B71" s="108" t="s">
        <v>63</v>
      </c>
      <c r="C71" s="82" t="s">
        <v>641</v>
      </c>
      <c r="D71" s="82" t="s">
        <v>16</v>
      </c>
      <c r="E71" s="83" t="s">
        <v>424</v>
      </c>
      <c r="F71" s="157" t="s">
        <v>549</v>
      </c>
      <c r="G71" s="84" t="s">
        <v>5</v>
      </c>
      <c r="H71" s="81" t="s">
        <v>451</v>
      </c>
      <c r="I71" s="81" t="s">
        <v>697</v>
      </c>
      <c r="J71" s="95" t="s">
        <v>506</v>
      </c>
      <c r="K71" s="109" t="s">
        <v>656</v>
      </c>
    </row>
    <row r="72" spans="1:11" s="94" customFormat="1" ht="24.6" customHeight="1" x14ac:dyDescent="0.25">
      <c r="A72" s="226">
        <v>67</v>
      </c>
      <c r="B72" s="108" t="s">
        <v>63</v>
      </c>
      <c r="C72" s="82" t="s">
        <v>641</v>
      </c>
      <c r="D72" s="82" t="s">
        <v>447</v>
      </c>
      <c r="E72" s="83" t="s">
        <v>425</v>
      </c>
      <c r="F72" s="159" t="s">
        <v>643</v>
      </c>
      <c r="G72" s="84" t="s">
        <v>5</v>
      </c>
      <c r="H72" s="81" t="s">
        <v>451</v>
      </c>
      <c r="I72" s="81" t="s">
        <v>697</v>
      </c>
      <c r="J72" s="95" t="s">
        <v>506</v>
      </c>
      <c r="K72" s="109" t="s">
        <v>656</v>
      </c>
    </row>
    <row r="73" spans="1:11" s="94" customFormat="1" ht="24.6" customHeight="1" thickBot="1" x14ac:dyDescent="0.3">
      <c r="A73" s="226">
        <v>68</v>
      </c>
      <c r="B73" s="110" t="s">
        <v>63</v>
      </c>
      <c r="C73" s="111" t="s">
        <v>641</v>
      </c>
      <c r="D73" s="111" t="s">
        <v>16</v>
      </c>
      <c r="E73" s="112" t="s">
        <v>644</v>
      </c>
      <c r="F73" s="112" t="s">
        <v>505</v>
      </c>
      <c r="G73" s="113" t="s">
        <v>6</v>
      </c>
      <c r="H73" s="114" t="s">
        <v>451</v>
      </c>
      <c r="I73" s="114" t="s">
        <v>697</v>
      </c>
      <c r="J73" s="115" t="s">
        <v>506</v>
      </c>
      <c r="K73" s="116" t="s">
        <v>656</v>
      </c>
    </row>
    <row r="74" spans="1:11" s="94" customFormat="1" ht="24.6" customHeight="1" x14ac:dyDescent="0.25">
      <c r="A74" s="226">
        <v>69</v>
      </c>
      <c r="B74" s="105" t="s">
        <v>65</v>
      </c>
      <c r="C74" s="117" t="s">
        <v>645</v>
      </c>
      <c r="D74" s="117" t="s">
        <v>16</v>
      </c>
      <c r="E74" s="118" t="s">
        <v>646</v>
      </c>
      <c r="F74" s="118" t="s">
        <v>601</v>
      </c>
      <c r="G74" s="119" t="s">
        <v>5</v>
      </c>
      <c r="H74" s="106" t="s">
        <v>451</v>
      </c>
      <c r="I74" s="106" t="s">
        <v>697</v>
      </c>
      <c r="J74" s="120" t="s">
        <v>506</v>
      </c>
      <c r="K74" s="250" t="s">
        <v>656</v>
      </c>
    </row>
    <row r="75" spans="1:11" s="94" customFormat="1" ht="24.6" customHeight="1" thickBot="1" x14ac:dyDescent="0.3">
      <c r="A75" s="226">
        <v>70</v>
      </c>
      <c r="B75" s="110" t="s">
        <v>65</v>
      </c>
      <c r="C75" s="111" t="s">
        <v>645</v>
      </c>
      <c r="D75" s="111" t="s">
        <v>447</v>
      </c>
      <c r="E75" s="112" t="s">
        <v>647</v>
      </c>
      <c r="F75" s="112" t="s">
        <v>447</v>
      </c>
      <c r="G75" s="113" t="s">
        <v>5</v>
      </c>
      <c r="H75" s="114" t="s">
        <v>451</v>
      </c>
      <c r="I75" s="114" t="s">
        <v>697</v>
      </c>
      <c r="J75" s="115" t="s">
        <v>506</v>
      </c>
      <c r="K75" s="116" t="s">
        <v>656</v>
      </c>
    </row>
    <row r="76" spans="1:11" s="94" customFormat="1" ht="24.6" customHeight="1" x14ac:dyDescent="0.25">
      <c r="A76" s="226">
        <v>71</v>
      </c>
      <c r="B76" s="105" t="s">
        <v>69</v>
      </c>
      <c r="C76" s="117" t="s">
        <v>648</v>
      </c>
      <c r="D76" s="117" t="s">
        <v>447</v>
      </c>
      <c r="E76" s="118" t="s">
        <v>649</v>
      </c>
      <c r="F76" s="160" t="s">
        <v>503</v>
      </c>
      <c r="G76" s="119" t="s">
        <v>6</v>
      </c>
      <c r="H76" s="106" t="s">
        <v>451</v>
      </c>
      <c r="I76" s="106" t="s">
        <v>697</v>
      </c>
      <c r="J76" s="120" t="s">
        <v>506</v>
      </c>
      <c r="K76" s="250" t="s">
        <v>656</v>
      </c>
    </row>
    <row r="77" spans="1:11" s="94" customFormat="1" ht="24.6" customHeight="1" thickBot="1" x14ac:dyDescent="0.3">
      <c r="A77" s="226">
        <v>72</v>
      </c>
      <c r="B77" s="110" t="s">
        <v>69</v>
      </c>
      <c r="C77" s="111" t="s">
        <v>648</v>
      </c>
      <c r="D77" s="111" t="s">
        <v>16</v>
      </c>
      <c r="E77" s="112" t="s">
        <v>650</v>
      </c>
      <c r="F77" s="112" t="s">
        <v>601</v>
      </c>
      <c r="G77" s="113" t="s">
        <v>5</v>
      </c>
      <c r="H77" s="114" t="s">
        <v>451</v>
      </c>
      <c r="I77" s="114" t="s">
        <v>697</v>
      </c>
      <c r="J77" s="115" t="s">
        <v>506</v>
      </c>
      <c r="K77" s="116" t="s">
        <v>656</v>
      </c>
    </row>
    <row r="78" spans="1:11" s="94" customFormat="1" ht="24.6" customHeight="1" x14ac:dyDescent="0.25">
      <c r="A78" s="226">
        <v>73</v>
      </c>
      <c r="B78" s="105" t="s">
        <v>71</v>
      </c>
      <c r="C78" s="117" t="s">
        <v>426</v>
      </c>
      <c r="D78" s="117" t="s">
        <v>16</v>
      </c>
      <c r="E78" s="118" t="s">
        <v>651</v>
      </c>
      <c r="F78" s="118" t="s">
        <v>601</v>
      </c>
      <c r="G78" s="119" t="s">
        <v>5</v>
      </c>
      <c r="H78" s="106" t="s">
        <v>451</v>
      </c>
      <c r="I78" s="106" t="s">
        <v>697</v>
      </c>
      <c r="J78" s="120" t="s">
        <v>506</v>
      </c>
      <c r="K78" s="250" t="s">
        <v>656</v>
      </c>
    </row>
    <row r="79" spans="1:11" s="94" customFormat="1" ht="24.6" customHeight="1" x14ac:dyDescent="0.25">
      <c r="A79" s="226">
        <v>74</v>
      </c>
      <c r="B79" s="108" t="s">
        <v>71</v>
      </c>
      <c r="C79" s="82" t="s">
        <v>426</v>
      </c>
      <c r="D79" s="82" t="s">
        <v>16</v>
      </c>
      <c r="E79" s="83" t="s">
        <v>652</v>
      </c>
      <c r="F79" s="83" t="s">
        <v>601</v>
      </c>
      <c r="G79" s="84" t="s">
        <v>5</v>
      </c>
      <c r="H79" s="81" t="s">
        <v>451</v>
      </c>
      <c r="I79" s="81" t="s">
        <v>697</v>
      </c>
      <c r="J79" s="95" t="s">
        <v>506</v>
      </c>
      <c r="K79" s="109" t="s">
        <v>656</v>
      </c>
    </row>
    <row r="80" spans="1:11" s="94" customFormat="1" ht="24.6" customHeight="1" x14ac:dyDescent="0.25">
      <c r="A80" s="226">
        <v>75</v>
      </c>
      <c r="B80" s="108" t="s">
        <v>71</v>
      </c>
      <c r="C80" s="82" t="s">
        <v>426</v>
      </c>
      <c r="D80" s="82" t="s">
        <v>16</v>
      </c>
      <c r="E80" s="83" t="s">
        <v>427</v>
      </c>
      <c r="F80" s="83" t="s">
        <v>653</v>
      </c>
      <c r="G80" s="84" t="s">
        <v>5</v>
      </c>
      <c r="H80" s="81" t="s">
        <v>451</v>
      </c>
      <c r="I80" s="81" t="s">
        <v>697</v>
      </c>
      <c r="J80" s="95" t="s">
        <v>506</v>
      </c>
      <c r="K80" s="109" t="s">
        <v>656</v>
      </c>
    </row>
    <row r="81" spans="1:11" s="94" customFormat="1" ht="24.6" customHeight="1" thickBot="1" x14ac:dyDescent="0.3">
      <c r="A81" s="227">
        <v>76</v>
      </c>
      <c r="B81" s="110" t="s">
        <v>71</v>
      </c>
      <c r="C81" s="111" t="s">
        <v>72</v>
      </c>
      <c r="D81" s="111" t="s">
        <v>447</v>
      </c>
      <c r="E81" s="112" t="s">
        <v>654</v>
      </c>
      <c r="F81" s="112" t="s">
        <v>655</v>
      </c>
      <c r="G81" s="113" t="s">
        <v>5</v>
      </c>
      <c r="H81" s="114" t="s">
        <v>451</v>
      </c>
      <c r="I81" s="114" t="s">
        <v>697</v>
      </c>
      <c r="J81" s="115" t="s">
        <v>506</v>
      </c>
      <c r="K81" s="116" t="s">
        <v>656</v>
      </c>
    </row>
    <row r="82" spans="1:11" ht="13.5" thickBot="1" x14ac:dyDescent="0.25">
      <c r="B82" s="85"/>
      <c r="C82" s="86"/>
      <c r="D82" s="85"/>
      <c r="E82" s="85"/>
      <c r="F82" s="85"/>
      <c r="G82" s="85"/>
      <c r="H82" s="85"/>
      <c r="I82" s="85"/>
      <c r="J82" s="85"/>
      <c r="K82" s="85"/>
    </row>
    <row r="83" spans="1:11" ht="22.15" customHeight="1" x14ac:dyDescent="0.2">
      <c r="B83" s="85"/>
      <c r="C83" s="86"/>
      <c r="D83" s="85"/>
      <c r="E83" s="85"/>
      <c r="F83" s="87" t="s">
        <v>10</v>
      </c>
      <c r="G83" s="102">
        <f>COUNTIFS(G6:G82,"=A")</f>
        <v>25</v>
      </c>
      <c r="H83" s="88"/>
      <c r="I83" s="88"/>
      <c r="J83" s="85"/>
      <c r="K83" s="85"/>
    </row>
    <row r="84" spans="1:11" ht="22.15" customHeight="1" x14ac:dyDescent="0.2">
      <c r="B84" s="85"/>
      <c r="C84" s="86"/>
      <c r="D84" s="85"/>
      <c r="E84" s="85"/>
      <c r="F84" s="89" t="s">
        <v>11</v>
      </c>
      <c r="G84" s="103">
        <f>COUNTIFS(G6:G82,"=b")</f>
        <v>50</v>
      </c>
      <c r="H84" s="88"/>
      <c r="I84" s="88"/>
      <c r="J84" s="85"/>
      <c r="K84" s="85"/>
    </row>
    <row r="85" spans="1:11" ht="22.15" customHeight="1" x14ac:dyDescent="0.2">
      <c r="B85" s="85"/>
      <c r="C85" s="86"/>
      <c r="D85" s="85"/>
      <c r="E85" s="85"/>
      <c r="F85" s="89" t="s">
        <v>12</v>
      </c>
      <c r="G85" s="104">
        <f>COUNTIF(G6:G82,"C")</f>
        <v>1</v>
      </c>
      <c r="H85" s="88"/>
      <c r="I85" s="88"/>
      <c r="J85" s="85"/>
      <c r="K85" s="85"/>
    </row>
    <row r="86" spans="1:11" ht="22.15" customHeight="1" x14ac:dyDescent="0.2">
      <c r="B86" s="85"/>
      <c r="C86" s="86"/>
      <c r="D86" s="85"/>
      <c r="E86" s="85"/>
      <c r="F86" s="316" t="s">
        <v>507</v>
      </c>
      <c r="G86" s="317">
        <v>76</v>
      </c>
      <c r="H86" s="88"/>
      <c r="I86" s="88"/>
      <c r="J86" s="85"/>
      <c r="K86" s="85"/>
    </row>
  </sheetData>
  <autoFilter ref="A5:K81">
    <filterColumn colId="0" showButton="0"/>
  </autoFilter>
  <mergeCells count="4">
    <mergeCell ref="A5:B5"/>
    <mergeCell ref="A1:K1"/>
    <mergeCell ref="A2:K2"/>
    <mergeCell ref="A3:K4"/>
  </mergeCells>
  <pageMargins left="0" right="0" top="0" bottom="0" header="0.31496062992125984" footer="0.31496062992125984"/>
  <pageSetup paperSize="9" scale="3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CONCENTRADO 3 PAQUETES</vt:lpstr>
      <vt:lpstr>DETALLE PAQUETE ABC</vt:lpstr>
      <vt:lpstr>PAQUETE 01 MXLVSF</vt:lpstr>
      <vt:lpstr>PAQUETE 02 TJTKTROS</vt:lpstr>
      <vt:lpstr>PAQUETE 03 ENSSQ</vt:lpstr>
      <vt:lpstr>'CONCENTRADO 3 PAQUETES'!Área_de_impresión</vt:lpstr>
      <vt:lpstr>'DETALLE PAQUETE ABC'!Área_de_impresión</vt:lpstr>
      <vt:lpstr>'PAQUETE 01 MXLVSF'!Área_de_impresión</vt:lpstr>
      <vt:lpstr>'PAQUETE 02 TJTKTROS'!Área_de_impresión</vt:lpstr>
      <vt:lpstr>'PAQUETE 01 MXLVSF'!Títulos_a_imprimir</vt:lpstr>
      <vt:lpstr>'PAQUETE 02 TJTKTROS'!Títulos_a_imprimir</vt:lpstr>
    </vt:vector>
  </TitlesOfParts>
  <Company>Oficialia Mayor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Celina Laprada</dc:creator>
  <cp:lastModifiedBy>Windows User</cp:lastModifiedBy>
  <cp:lastPrinted>2020-05-14T16:20:32Z</cp:lastPrinted>
  <dcterms:created xsi:type="dcterms:W3CDTF">2009-09-04T17:53:18Z</dcterms:created>
  <dcterms:modified xsi:type="dcterms:W3CDTF">2020-05-14T18:31:19Z</dcterms:modified>
</cp:coreProperties>
</file>